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15" windowWidth="24240" windowHeight="13740"/>
  </bookViews>
  <sheets>
    <sheet name="Zał. nr 2 Formularz cenowy"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1" i="1" l="1"/>
  <c r="H223" i="1" l="1"/>
  <c r="H191" i="1"/>
  <c r="G216" i="1" l="1"/>
  <c r="G221" i="1"/>
  <c r="H221" i="1" s="1"/>
  <c r="H216" i="1" l="1"/>
  <c r="G228" i="1"/>
  <c r="G145" i="1" l="1"/>
  <c r="G153" i="1" l="1"/>
  <c r="H153" i="1" l="1"/>
  <c r="G226" i="1"/>
  <c r="H226" i="1" s="1"/>
  <c r="G196" i="1"/>
  <c r="G178" i="1"/>
  <c r="G169" i="1"/>
  <c r="H169" i="1" s="1"/>
  <c r="G162" i="1"/>
  <c r="H162" i="1" s="1"/>
  <c r="G159" i="1"/>
  <c r="H178" i="1" l="1"/>
  <c r="G227" i="1"/>
  <c r="H227" i="1" s="1"/>
  <c r="H159" i="1"/>
  <c r="H196" i="1"/>
  <c r="H145" i="1" l="1"/>
  <c r="G57" i="1" l="1"/>
  <c r="G70" i="1"/>
  <c r="G77" i="1"/>
  <c r="G52" i="1" l="1"/>
  <c r="H52" i="1" s="1"/>
  <c r="H57" i="1" l="1"/>
  <c r="G37" i="1" l="1"/>
  <c r="G29" i="1"/>
  <c r="H70" i="1"/>
  <c r="H37" i="1" l="1"/>
  <c r="H29" i="1"/>
  <c r="H77" i="1" l="1"/>
  <c r="E16" i="1"/>
  <c r="E13" i="1"/>
  <c r="E29" i="1" l="1"/>
  <c r="G13" i="1" l="1"/>
  <c r="G225" i="1" s="1"/>
  <c r="G229" i="1" s="1"/>
  <c r="H225" i="1" l="1"/>
  <c r="H13" i="1"/>
  <c r="H228" i="1" l="1"/>
  <c r="H229" i="1"/>
</calcChain>
</file>

<file path=xl/sharedStrings.xml><?xml version="1.0" encoding="utf-8"?>
<sst xmlns="http://schemas.openxmlformats.org/spreadsheetml/2006/main" count="892" uniqueCount="619">
  <si>
    <t>OPIS</t>
  </si>
  <si>
    <t>MATERIAŁ</t>
  </si>
  <si>
    <t>CENA JEDNOSTKOWA</t>
  </si>
  <si>
    <t>CENA BRUTTO  zł</t>
  </si>
  <si>
    <t>ELEMENTY WYSTAWY</t>
  </si>
  <si>
    <r>
      <t xml:space="preserve">WYMIARY / POWIERZCHNIA / ILOŚĆ SZTUK          </t>
    </r>
    <r>
      <rPr>
        <vertAlign val="superscript"/>
        <sz val="9"/>
        <color theme="1"/>
        <rFont val="Calibri"/>
        <family val="2"/>
        <charset val="238"/>
        <scheme val="minor"/>
      </rPr>
      <t xml:space="preserve">            </t>
    </r>
  </si>
  <si>
    <t>ŚCIANA Z GZYMSEM</t>
  </si>
  <si>
    <t xml:space="preserve">BIURKO Z KRZESŁEM Z 2 POŁ. XIX WIEKU Z ZABORU ROSYJSKIEGO, STYL KLASYCYSTYCZNY
</t>
  </si>
  <si>
    <t>PODŚWIETLENIE OKIENEK "JUDASZY"</t>
  </si>
  <si>
    <t>EKRANY W POSTACI KASETONÓW UMIESZCZONYCH W OBUDOWIE Z MDF LUB OSB</t>
  </si>
  <si>
    <t>Część 1 – Elementy aranżacji architektonicznej, budowlanej, instalacyjnej i scenograficznej</t>
  </si>
  <si>
    <t>CENA NETTO   zł</t>
  </si>
  <si>
    <t>ARKUSZ PROJEKTOWY</t>
  </si>
  <si>
    <t>I/ POSADZKI</t>
  </si>
  <si>
    <r>
      <t xml:space="preserve">POSADZKA </t>
    </r>
    <r>
      <rPr>
        <b/>
        <sz val="9"/>
        <rFont val="Calibri"/>
        <family val="2"/>
        <charset val="238"/>
        <scheme val="minor"/>
      </rPr>
      <t>TYP 1</t>
    </r>
  </si>
  <si>
    <t>WYKONANA Z ZASTOSOWANIEM ŻYWICY EPOKSYDOWEJ NA PODKŁADZIE Z DWÓCH WARSTW PŁYTY OSB GRUBOŚCI 12 mm BARWIONA W MASIE. NA WARSTWIE GÓRNEJ PŁYTY POŁOŻONY ZOSTANIE PODKŁAD Z ZASYPKI KWARCOWEJ O GRUBOŚCI 3-4 mm. NA NIEJ ZOSTANIE WYLANA WŁAŚCIWA WARSTWA ŻYWICY (KOMPOZYTU ŻYWICZNEGO) ROZDZIELONA NA DWIE WARSTWY; WARSTWA PIERWSZA, W KOLORZE WYBRANYM ODDZIELNIE DLA KAŻDEGO FRAGMENTU POSADZKI - TA WARSTWA BĘDZIE BARWIONA W MASIE O GRUBOŚCI NIE PRZEKRACZAJĄCEJ 1 mm, POŁOŻONA BEZPOŚREDNIO NA ZASYPKĘ KWARCOWĄ. ORAZ WARSTWA DRUGA, WYKOŃCZENIOWA - WYKONANA Z ŻYWICY PRZEZROCZYSTEJ, RÓWNIEŻ O GRUBOŚCI OK. 1 mm. WARSTWA ZEWNĘTRZNA ŻYWICY POWINNA BYĆ ZMATOWIONA NA POWIERZCHNI. CAŁKOWITA GRUBOŚĆ POSADZKI (PŁYTY PODKŁADOWEJ I WYLANYCH WARSTW ŻYWICY) NIE POWINNA PRZEKROCZYĆ GRUBOŚCI 30 mm.  W PRZESTRZENI WYSTAWY BĘDZIEMY UŻYWALI WYLEWEK ŻYWICZNYCH W NASTĘPUJĄCYCH KOLORACH; KOLORZE BIAŁYM (POSADZKA „1” W SCENIE „FANTOMY”), KOLORZE CZARNYM (POSADZKA „2” W SCENIE „SKANER”), KOLORZE CIEMNO-SZARYM (POSADZKA „3” W SCENIE „DOM CICHY”) I W KOLORZE CIEMNO-GRANATOWYM (POSADZKA „12” W SCENIE „EUFORIA”)</t>
  </si>
  <si>
    <r>
      <t xml:space="preserve">POSADZKA </t>
    </r>
    <r>
      <rPr>
        <b/>
        <sz val="9"/>
        <rFont val="Calibri"/>
        <family val="2"/>
        <charset val="238"/>
        <scheme val="minor"/>
      </rPr>
      <t>TYP 2</t>
    </r>
  </si>
  <si>
    <t>WYKONANA Z ZASTOSOWANIEM ŻYWICY EPOKSYDOWEJ NA PODKŁADZIE Z DWÓCH WARSTW PŁYTY OSB GRUBOŚCI 12 mm, BARWIONA W MASIE - DWUKOLOROWA; PRZECHODZĄCA PŁYNNIE OD KOLORU CIEMNO-GRANTOWEGO DO INTENSYWNEJ CIEMNEJ CZERWIENI (POSADZKA „13” W SCENIE „PIERWSZA UCIECZKA”, „TRYUMFY” I W „BIEGU”)</t>
  </si>
  <si>
    <r>
      <t xml:space="preserve">RZUT: </t>
    </r>
    <r>
      <rPr>
        <b/>
        <sz val="10"/>
        <color theme="1"/>
        <rFont val="Calibri"/>
        <family val="2"/>
        <charset val="238"/>
        <scheme val="minor"/>
      </rPr>
      <t>L_03</t>
    </r>
  </si>
  <si>
    <r>
      <t xml:space="preserve">POSADZKA </t>
    </r>
    <r>
      <rPr>
        <b/>
        <sz val="9"/>
        <rFont val="Calibri"/>
        <family val="2"/>
        <charset val="238"/>
        <scheme val="minor"/>
      </rPr>
      <t>TYP 3</t>
    </r>
  </si>
  <si>
    <t>EFEKT PODŁOGI DREWNIANEJ PRZECHODZĄCEJ W GLINIANO-ZIEMNE KLEPISKO W KOLORZE CIEMNO-SZARYM - WYKONANA Z ZASTOSOWANIEM ŻYWICY EPOKSYDOWEJ I CEMENTOWYCH MAS KLEJOWYCH NA PODKŁADZIE Z JEDNEJ WARSTWY PŁYTY OSB LUB PŁYTY PAŹDZIERZOWEJ GRUBOŚCI 12-18 mm. POSADZKA ZOSTANIE WYKONANA W PRZESTRZENI SCENY „ZNAKI DZIECIŃSTWA”</t>
  </si>
  <si>
    <r>
      <t>RZUT:</t>
    </r>
    <r>
      <rPr>
        <b/>
        <sz val="10"/>
        <color theme="1"/>
        <rFont val="Calibri"/>
        <family val="2"/>
        <charset val="238"/>
        <scheme val="minor"/>
      </rPr>
      <t xml:space="preserve"> P_02</t>
    </r>
  </si>
  <si>
    <r>
      <t xml:space="preserve">POSADZKA </t>
    </r>
    <r>
      <rPr>
        <b/>
        <sz val="9"/>
        <rFont val="Calibri"/>
        <family val="2"/>
        <charset val="238"/>
        <scheme val="minor"/>
      </rPr>
      <t>TYP 4</t>
    </r>
  </si>
  <si>
    <t>IMITACJA KAMIENNEGO BRUKU - WYKONANA JAKO ODCISK PRZY UŻYCIU ZBROJONEJ BETONOWEJ MASY PLASTYCZNEJ LUB KLEJOWEJ NA PODŁOŻU Z PŁYTY OSB LUB PŁYTY PAŹDZIERZOWEJ GR. 12-18 mm. WYSOKOŚĆ ODCISKU NA PODŁOŻU WYNIESIE W NAJWYŻSZYM PUNKCIE OK. 4 cm. ODCISK POWOLI ZANIKA AŻ DO PŁASKIEJ POWIERZCHNI MALOWANEJ NA KOLOR CZARNY. POSADZKA ZOSTANIE WYKONANA W PRZESTRZENI SCENY „ZNAKI DZIECIŃSTWA”</t>
  </si>
  <si>
    <r>
      <t xml:space="preserve">RZUT: </t>
    </r>
    <r>
      <rPr>
        <b/>
        <sz val="10"/>
        <color theme="1"/>
        <rFont val="Calibri"/>
        <family val="2"/>
        <charset val="238"/>
        <scheme val="minor"/>
      </rPr>
      <t>P_02</t>
    </r>
  </si>
  <si>
    <r>
      <t xml:space="preserve">POSADZKA </t>
    </r>
    <r>
      <rPr>
        <b/>
        <sz val="9"/>
        <rFont val="Calibri"/>
        <family val="2"/>
        <charset val="238"/>
        <scheme val="minor"/>
      </rPr>
      <t>TYP 5</t>
    </r>
  </si>
  <si>
    <t>IMITACJA DREWNIANEJ, DESKOWANEJ PODŁOGI W MODELU GABINETU W DWORKU ZIEMIAŃSKIM, SKALA MODELU 1:2,1. SZEROKOŚĆ DESEK WYNIESIE OD 10 DO 15 cm. DESKI MONTOWANE NA PODKONSTRUKCJI (PODEST O WYS. 30 cm - WRAZ Z OBŁOŻENIEM) PRZYKRYTEJ PŁYTĄ OSB LUB PŁYTĄ PAŹDZIERZOWĄ GR. 18 mm, DESKI PATYNOWANE, POSTARZANE. POSADZKA ZOSTANIE WYKONANA W PRZESTRZENI SCENY „DOM CICHY”</t>
  </si>
  <si>
    <r>
      <t xml:space="preserve">DWUKOLOROWA POSADZKA ŻYWICZNA </t>
    </r>
    <r>
      <rPr>
        <sz val="9"/>
        <rFont val="Calibri"/>
        <family val="2"/>
        <charset val="238"/>
        <scheme val="minor"/>
      </rPr>
      <t>(POSADZKA NR: 13)</t>
    </r>
  </si>
  <si>
    <r>
      <t xml:space="preserve">POSADZKA </t>
    </r>
    <r>
      <rPr>
        <b/>
        <sz val="9"/>
        <rFont val="Calibri"/>
        <family val="2"/>
        <charset val="238"/>
        <scheme val="minor"/>
      </rPr>
      <t>TYP 6</t>
    </r>
  </si>
  <si>
    <t>DWIE WARSTWY PŁYTY OSB GR. 12 mm, POSADZKA MALOWANA W KOLORZE CZARNYM. POSADZKA ZOSTANIE WYKONANA W PRZESTRZENI SCENY „DOM CICHY”</t>
  </si>
  <si>
    <r>
      <t xml:space="preserve">POSADZKA </t>
    </r>
    <r>
      <rPr>
        <b/>
        <sz val="9"/>
        <rFont val="Calibri"/>
        <family val="2"/>
        <charset val="238"/>
        <scheme val="minor"/>
      </rPr>
      <t>TYP 7</t>
    </r>
  </si>
  <si>
    <t>WYKONANA Z DESEK GR. 20 mm MONTOWANYCH DO PODŁOŻA Z PŁYTY OSB GR. 12 mm. CAŁOŚĆ POSTARZANA ZA POMOCĄ SZLIFOWANIA PŁASZCZYZN Z UŻYCIEM LAKIERNICZYCH SZCZOTEK ŚCIERNYCH A NASTĘPNIE POKRYWANA BEJCĄ SPIRYTUSOWĄ W KOLORZE ORZECH CIEMNY I LAKIEROWANA MATOWYM, BEZBARWNYM LAKIEREM POLIURETANOWYM. ZEWNĘTRZNA POWŁOKA LAKIERNICZA BĘDZIE PATYNOWANA DLA UZYSKANIA EFEKTU ZMATOWIAŁEGO, ZSZARZAŁEGO STAREGO DREWNA ZE ŚLADAMI WIELOLETNIEJ EKSPLOATACJI. POSADZKA ZOSTANIE WYKONANA W PRZESTRZENIACH SCEN: „KLATKA” I „PIEŚNI BUNTU”</t>
  </si>
  <si>
    <r>
      <t xml:space="preserve">ZNISZCZONA PODŁOGA PODŁOGA Z DESEK </t>
    </r>
    <r>
      <rPr>
        <sz val="9"/>
        <rFont val="Calibri"/>
        <family val="2"/>
        <charset val="238"/>
        <scheme val="minor"/>
      </rPr>
      <t>(POSADZKA NR: 14 I 16)</t>
    </r>
  </si>
  <si>
    <r>
      <t>RZUT:</t>
    </r>
    <r>
      <rPr>
        <b/>
        <sz val="10"/>
        <color theme="1"/>
        <rFont val="Calibri"/>
        <family val="2"/>
        <charset val="238"/>
        <scheme val="minor"/>
      </rPr>
      <t xml:space="preserve"> L_03</t>
    </r>
  </si>
  <si>
    <r>
      <t xml:space="preserve">POSADZKA </t>
    </r>
    <r>
      <rPr>
        <b/>
        <sz val="9"/>
        <rFont val="Calibri"/>
        <family val="2"/>
        <charset val="238"/>
        <scheme val="minor"/>
      </rPr>
      <t>TYP 8</t>
    </r>
  </si>
  <si>
    <t>II/ SUFITY PODWIESZANE:</t>
  </si>
  <si>
    <t>RAZEM POSADZKI:</t>
  </si>
  <si>
    <t>SUFIT PODWIESZANY</t>
  </si>
  <si>
    <t>Z PŁYT GIPSOWO-KARTONOWYCH, POKRYTY IMITACJĄ TYNKU WAPIENNEGO, MALOWANY</t>
  </si>
  <si>
    <t>III/ ŚCIANY:</t>
  </si>
  <si>
    <r>
      <t xml:space="preserve">RZUTY: </t>
    </r>
    <r>
      <rPr>
        <b/>
        <sz val="10"/>
        <color theme="1"/>
        <rFont val="Calibri"/>
        <family val="2"/>
        <charset val="238"/>
        <scheme val="minor"/>
      </rPr>
      <t>P_02</t>
    </r>
    <r>
      <rPr>
        <sz val="10"/>
        <color theme="1"/>
        <rFont val="Calibri"/>
        <family val="2"/>
        <charset val="238"/>
        <scheme val="minor"/>
      </rPr>
      <t xml:space="preserve">, </t>
    </r>
    <r>
      <rPr>
        <b/>
        <sz val="10"/>
        <color theme="1"/>
        <rFont val="Calibri"/>
        <family val="2"/>
        <charset val="238"/>
        <scheme val="minor"/>
      </rPr>
      <t xml:space="preserve">L_03                    </t>
    </r>
  </si>
  <si>
    <r>
      <t xml:space="preserve">RZUT: </t>
    </r>
    <r>
      <rPr>
        <b/>
        <sz val="10"/>
        <color theme="1"/>
        <rFont val="Calibri"/>
        <family val="2"/>
        <charset val="238"/>
        <scheme val="minor"/>
      </rPr>
      <t>L_02</t>
    </r>
  </si>
  <si>
    <r>
      <t xml:space="preserve">ŚCIANA </t>
    </r>
    <r>
      <rPr>
        <b/>
        <sz val="9"/>
        <rFont val="Calibri"/>
        <family val="2"/>
        <charset val="238"/>
        <scheme val="minor"/>
      </rPr>
      <t>TYP 1</t>
    </r>
  </si>
  <si>
    <r>
      <t xml:space="preserve">ŚCIANA </t>
    </r>
    <r>
      <rPr>
        <b/>
        <sz val="9"/>
        <rFont val="Calibri"/>
        <family val="2"/>
        <charset val="238"/>
        <scheme val="minor"/>
      </rPr>
      <t>TYP 2</t>
    </r>
  </si>
  <si>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P_10_1</t>
    </r>
  </si>
  <si>
    <r>
      <t xml:space="preserve">ŚCIANA </t>
    </r>
    <r>
      <rPr>
        <b/>
        <sz val="9"/>
        <rFont val="Calibri"/>
        <family val="2"/>
        <charset val="238"/>
        <scheme val="minor"/>
      </rPr>
      <t>TYP 3</t>
    </r>
  </si>
  <si>
    <r>
      <t xml:space="preserve">ŚCIANA </t>
    </r>
    <r>
      <rPr>
        <b/>
        <sz val="9"/>
        <rFont val="Calibri"/>
        <family val="2"/>
        <charset val="238"/>
        <scheme val="minor"/>
      </rPr>
      <t>TYP 4</t>
    </r>
  </si>
  <si>
    <t>ŚCIANY ZABUDOWUJĄCE MODEL WNĘTRZA GABINETU W DWORKU</t>
  </si>
  <si>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P_10_5</t>
    </r>
  </si>
  <si>
    <t>TRZEBA POLICZYĆ ŚCIANĘ OBŁOŻONĄ OBUSTRONNIE</t>
  </si>
  <si>
    <r>
      <t xml:space="preserve">ŚCIANA </t>
    </r>
    <r>
      <rPr>
        <b/>
        <sz val="9"/>
        <rFont val="Calibri"/>
        <family val="2"/>
        <charset val="238"/>
        <scheme val="minor"/>
      </rPr>
      <t>TYP 5</t>
    </r>
  </si>
  <si>
    <t>ŚCIANY MASKUJĄCE JEDNOSTKĘ KLIMATYZACYJNĄ I ZABUDOWUJĄCE OKNO</t>
  </si>
  <si>
    <r>
      <t xml:space="preserve">ŚCIANA </t>
    </r>
    <r>
      <rPr>
        <b/>
        <sz val="9"/>
        <rFont val="Calibri"/>
        <family val="2"/>
        <charset val="238"/>
        <scheme val="minor"/>
      </rPr>
      <t>TYP 6</t>
    </r>
  </si>
  <si>
    <r>
      <t xml:space="preserve">RZUTY:  </t>
    </r>
    <r>
      <rPr>
        <b/>
        <sz val="10"/>
        <color theme="1"/>
        <rFont val="Calibri"/>
        <family val="2"/>
        <charset val="238"/>
        <scheme val="minor"/>
      </rPr>
      <t xml:space="preserve">L_01    </t>
    </r>
    <r>
      <rPr>
        <sz val="10"/>
        <color theme="1"/>
        <rFont val="Calibri"/>
        <family val="2"/>
        <charset val="238"/>
        <scheme val="minor"/>
      </rPr>
      <t>WIDOKI I PRZEKROJE:</t>
    </r>
    <r>
      <rPr>
        <b/>
        <sz val="10"/>
        <color theme="1"/>
        <rFont val="Calibri"/>
        <family val="2"/>
        <charset val="238"/>
        <scheme val="minor"/>
      </rPr>
      <t xml:space="preserve"> L_10_1,  L_10_2</t>
    </r>
  </si>
  <si>
    <r>
      <t xml:space="preserve">ŚCIANA </t>
    </r>
    <r>
      <rPr>
        <b/>
        <sz val="9"/>
        <rFont val="Calibri"/>
        <family val="2"/>
        <charset val="238"/>
        <scheme val="minor"/>
      </rPr>
      <t>TYP 7</t>
    </r>
  </si>
  <si>
    <t>ŚCIANA WYKONANA NA BAZIE SYSTEMOWYCH KONSTRUKCJI DLA ŚCIAN GIPSOWO-KARTONOWYCH, ZWIEŃCZONA OZDOBNYM FRYZEM O WYSOKOŚCI 65 cm</t>
  </si>
  <si>
    <r>
      <t xml:space="preserve">RZUTY:  </t>
    </r>
    <r>
      <rPr>
        <b/>
        <sz val="10"/>
        <color theme="1"/>
        <rFont val="Calibri"/>
        <family val="2"/>
        <charset val="238"/>
        <scheme val="minor"/>
      </rPr>
      <t xml:space="preserve">L_01    </t>
    </r>
    <r>
      <rPr>
        <sz val="10"/>
        <color theme="1"/>
        <rFont val="Calibri"/>
        <family val="2"/>
        <charset val="238"/>
        <scheme val="minor"/>
      </rPr>
      <t>WIDOKI I PRZEKROJE:</t>
    </r>
    <r>
      <rPr>
        <b/>
        <sz val="10"/>
        <color theme="1"/>
        <rFont val="Calibri"/>
        <family val="2"/>
        <charset val="238"/>
        <scheme val="minor"/>
      </rPr>
      <t xml:space="preserve"> L_10_1,  L_10_2, L_10_3</t>
    </r>
  </si>
  <si>
    <r>
      <t xml:space="preserve">ŚCIANA </t>
    </r>
    <r>
      <rPr>
        <b/>
        <sz val="9"/>
        <rFont val="Calibri"/>
        <family val="2"/>
        <charset val="238"/>
        <scheme val="minor"/>
      </rPr>
      <t>TYP 8</t>
    </r>
  </si>
  <si>
    <t>ŚCIANA WYKONANA NA BAZIE SYSTEMOWYCH KONSTRUKCJI DLA ŚCIAN GIPSOWO-KARTONOWYCH</t>
  </si>
  <si>
    <t>PŁYTA GIPSOWO-KARTONOWA O GRUBOŚCI 12mm NA POD-KONSTRUKCJI SYSTEMOWEJ. ŚCIANA ZOSTANIE WYKONANA W PRZESTRZENI SCENY „W BIEGU”</t>
  </si>
  <si>
    <r>
      <t xml:space="preserve">ŚCIANA </t>
    </r>
    <r>
      <rPr>
        <b/>
        <sz val="9"/>
        <rFont val="Calibri"/>
        <family val="2"/>
        <charset val="238"/>
        <scheme val="minor"/>
      </rPr>
      <t>TYP 9</t>
    </r>
  </si>
  <si>
    <t>ŚCIANA WYKONANA NA BAZIE SYSTEMOWYCH KONSTRUKCJI DLA ŚCIAN GIPSOWO-KARTONOWYCH - IMITACJA SCENOGRAFICZNA WNĘTRZA POKOJU Z KOŃCA XIX WIEKU. ŚCIANA ZNISZCZONA, ZAPISANA I PORYSOWANA ODRĘCZNIE TEKSTAMI I RYSUNKAMI</t>
  </si>
  <si>
    <t>OKŁADZINA ŚCIANY ORYGINALNEJ Z DREWNIANĄ BOAZERIĄ. OKŁADZINA WYKONANA PŁYT PAŹDZIERZOWYCH LUB PŁYT MDF GR. 1,2-1,8 mm ORAZ Z PŁYT GIPSOWO-KARTONOWYCH GR. 1,2 mm. ŚCIANA POKRYTA IMITACJĄ TYNKU MINERALNEGO. BOAZERIA DO WYSOKOŚCI 80 cm, WYKONANA CAŁKOWICIE Z LITEGO MATERIAŁU - DESEK I LISTEW Z DREWNA BUKOWEGO, JESIONOWEGO LUB INNEGO DREWNA DRZEW LIŚCIASTYCH. DELIKATNIE WYOBLONE, Z WYBRANYM ELEMENTEM BIELA. BARWIONE BEJCĄ, ŻEBY UZYSKAĆ EFEKT STAREGO DREWNA, MATOWE. W JEDNEJ ZE ŚCIAN ZNAJDUJE SCENOGRAFICZNA IMITACJA DREWNIANEJ FUTRYNY WRAZ Z DRZWIAMI. ŚCIANA POKRYTA PODNISZCZONĄ TAPETĄ. ŚCIANA ZOSTANIE WYKONANA W PRZESTRZENI SCENY „KLATKA”</t>
  </si>
  <si>
    <r>
      <t xml:space="preserve">ŚCIANA </t>
    </r>
    <r>
      <rPr>
        <b/>
        <sz val="9"/>
        <rFont val="Calibri"/>
        <family val="2"/>
        <charset val="238"/>
        <scheme val="minor"/>
      </rPr>
      <t>TYP 9 A</t>
    </r>
  </si>
  <si>
    <t>ŚCIANA WYKONANA NA BAZIE SYSTEMOWYCH KONSTRUKCJI DLA ŚCIAN GIPSOWO-KARTONOWYCH - ŚCIANA Z NISZĄ OKIENNĄ I OKNEM - IMITACJA SCENOGRAFICZNA WNĘTRZA POKOJU Z KOŃCA XIX WIEKU. ŚCIANA ZNISZCZONA, ZAPISANA I PORYSOWANA ODRĘCZNIE TEKSTAMI I RYSUNKAMI</t>
  </si>
  <si>
    <t>WYDZIELAJĄCE PRZESTRZEŃ DLA MODELU DO PROJEKCJI PEPPERS' GHOST - ŚCIANY NA KONSTRUKCJI Z PROFILI STALOWYCH DLA ŚCIAN GIPSOWO-KARTONOWYCH, OBŁOŻONE JEDNO I OBUSTRONNIE PŁYTĄ OSB LUB PAŹDZIERZOWĄ GR. 18 mm. OBUDOWA IMITACJI OKNA. ŚCIANA ZOSTANIE WYKONANA W PRZESTRZENI SCENY „DOM CICHY”</t>
  </si>
  <si>
    <t>PŁYTY KLEJONE BEZPOŚREDNIO DO ŚCIANY. W KOLORZE JASNO SZARYM LUB BIAŁYM.  POWIERZCHNIA REFLEKSYJNA, PÓŁBŁYSZCZĄCA Z NADRUKIEM CYFROWYM LUB BEZ NADRUKU. ŚCIANA ZOSTANIE WYKONANA W PRZESTRZENI SCENY „FANTOMY”</t>
  </si>
  <si>
    <t>RAZEM ŚCIANY:</t>
  </si>
  <si>
    <t>RAZEM SUFITY PODWIESZANE:</t>
  </si>
  <si>
    <r>
      <t xml:space="preserve">ŚCIANA </t>
    </r>
    <r>
      <rPr>
        <b/>
        <sz val="9"/>
        <rFont val="Calibri"/>
        <family val="2"/>
        <charset val="238"/>
        <scheme val="minor"/>
      </rPr>
      <t>TYP 10</t>
    </r>
  </si>
  <si>
    <t>EKRANOWA ŚCIANA Z PODŚWIETLANYCH PANELI W FORMIE ŁUKU</t>
  </si>
  <si>
    <r>
      <t xml:space="preserve">RZUTY:  </t>
    </r>
    <r>
      <rPr>
        <b/>
        <sz val="10"/>
        <color theme="1"/>
        <rFont val="Calibri"/>
        <family val="2"/>
        <charset val="238"/>
        <scheme val="minor"/>
      </rPr>
      <t xml:space="preserve">L_01    </t>
    </r>
    <r>
      <rPr>
        <sz val="10"/>
        <color theme="1"/>
        <rFont val="Calibri"/>
        <family val="2"/>
        <charset val="238"/>
        <scheme val="minor"/>
      </rPr>
      <t>WIDOKI I PRZEKROJE:</t>
    </r>
    <r>
      <rPr>
        <b/>
        <sz val="10"/>
        <color theme="1"/>
        <rFont val="Calibri"/>
        <family val="2"/>
        <charset val="238"/>
        <scheme val="minor"/>
      </rPr>
      <t xml:space="preserve"> L_10_1,  L_10_2, L_10_3,  L_10_5</t>
    </r>
  </si>
  <si>
    <t>IV/ MEBLE I WYPOSAŻENIE WNĘTRZA:</t>
  </si>
  <si>
    <t>RAZEM MEBLE I WYPOSAŻENIE WNĘTRZA:</t>
  </si>
  <si>
    <t>OBIEKTY ORYGINALNE LUB REKONSTRUKCJA</t>
  </si>
  <si>
    <t>OBIEKTY NA WZÓR ORYGINALNYCH OBIEKTÓW, POKRYTE W CAŁOŚCI LAKIEREM ŻYWICZNYM IMITUJĄCYM POWŁOKĘ RZEŹB Z WYDRUKU 3D, KOLOR JASNOSZARY, PÓŁBŁYSZCZĄCY. POŻĄDANY JEST EFEKT POWIERZCHNI PLASTIKOWEJ LUB PORCELANOWEJ, MATOWEJ. OBIEKTY ZNAJDĄ SIĘ W PRZESTRZENI SCENY „FANTOMY”</t>
  </si>
  <si>
    <t>OBIEKTY ORYGINALNE BĄDŹ ZREKONSTRUOWANE, POSTARZONE</t>
  </si>
  <si>
    <t>MEBLE I WYPOSAŻENIE MIESZKANIA W 2 POŁ. XIX WIEKU W ZABORZE ROSYJSKIM</t>
  </si>
  <si>
    <t xml:space="preserve">BLASZANY BOILER  
</t>
  </si>
  <si>
    <t>SPAKOWANE WALIZKI</t>
  </si>
  <si>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L_10_1</t>
    </r>
    <r>
      <rPr>
        <sz val="10"/>
        <color theme="1"/>
        <rFont val="Calibri"/>
        <family val="2"/>
        <charset val="238"/>
        <scheme val="minor"/>
      </rPr>
      <t xml:space="preserve">, </t>
    </r>
    <r>
      <rPr>
        <b/>
        <sz val="10"/>
        <color theme="1"/>
        <rFont val="Calibri"/>
        <family val="2"/>
        <charset val="238"/>
        <scheme val="minor"/>
      </rPr>
      <t xml:space="preserve"> L_10_2,  L_10_3</t>
    </r>
  </si>
  <si>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 xml:space="preserve"> L_10_4</t>
    </r>
  </si>
  <si>
    <r>
      <t xml:space="preserve">RZUTY: </t>
    </r>
    <r>
      <rPr>
        <b/>
        <sz val="10"/>
        <color theme="1"/>
        <rFont val="Calibri"/>
        <family val="2"/>
        <charset val="238"/>
        <scheme val="minor"/>
      </rPr>
      <t xml:space="preserve"> L_01 </t>
    </r>
    <r>
      <rPr>
        <sz val="10"/>
        <color theme="1"/>
        <rFont val="Calibri"/>
        <family val="2"/>
        <charset val="238"/>
        <scheme val="minor"/>
      </rPr>
      <t xml:space="preserve">   WIDOKI I PRZEKROJE: </t>
    </r>
    <r>
      <rPr>
        <b/>
        <sz val="10"/>
        <color theme="1"/>
        <rFont val="Calibri"/>
        <family val="2"/>
        <charset val="238"/>
        <scheme val="minor"/>
      </rPr>
      <t>L_10_1</t>
    </r>
    <r>
      <rPr>
        <sz val="10"/>
        <color theme="1"/>
        <rFont val="Calibri"/>
        <family val="2"/>
        <charset val="238"/>
        <scheme val="minor"/>
      </rPr>
      <t>,</t>
    </r>
    <r>
      <rPr>
        <b/>
        <sz val="10"/>
        <color theme="1"/>
        <rFont val="Calibri"/>
        <family val="2"/>
        <charset val="238"/>
        <scheme val="minor"/>
      </rPr>
      <t xml:space="preserve"> L_10_2</t>
    </r>
    <r>
      <rPr>
        <sz val="10"/>
        <color theme="1"/>
        <rFont val="Calibri"/>
        <family val="2"/>
        <charset val="238"/>
        <scheme val="minor"/>
      </rPr>
      <t xml:space="preserve">, </t>
    </r>
    <r>
      <rPr>
        <b/>
        <sz val="10"/>
        <color theme="1"/>
        <rFont val="Calibri"/>
        <family val="2"/>
        <charset val="238"/>
        <scheme val="minor"/>
      </rPr>
      <t>L_10_3</t>
    </r>
    <r>
      <rPr>
        <sz val="10"/>
        <color theme="1"/>
        <rFont val="Calibri"/>
        <family val="2"/>
        <charset val="238"/>
        <scheme val="minor"/>
      </rPr>
      <t xml:space="preserve">, </t>
    </r>
    <r>
      <rPr>
        <b/>
        <sz val="10"/>
        <color theme="1"/>
        <rFont val="Calibri"/>
        <family val="2"/>
        <charset val="238"/>
        <scheme val="minor"/>
      </rPr>
      <t>L_10_7</t>
    </r>
    <r>
      <rPr>
        <sz val="10"/>
        <color theme="1"/>
        <rFont val="Calibri"/>
        <family val="2"/>
        <charset val="238"/>
        <scheme val="minor"/>
      </rPr>
      <t xml:space="preserve">, </t>
    </r>
  </si>
  <si>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P_10_1</t>
    </r>
    <r>
      <rPr>
        <sz val="10"/>
        <color theme="1"/>
        <rFont val="Calibri"/>
        <family val="2"/>
        <charset val="238"/>
        <scheme val="minor"/>
      </rPr>
      <t xml:space="preserve">, </t>
    </r>
    <r>
      <rPr>
        <b/>
        <sz val="10"/>
        <color theme="1"/>
        <rFont val="Calibri"/>
        <family val="2"/>
        <charset val="238"/>
        <scheme val="minor"/>
      </rPr>
      <t xml:space="preserve">P_10_2, P_10_3, </t>
    </r>
    <r>
      <rPr>
        <sz val="10"/>
        <color theme="1"/>
        <rFont val="Calibri"/>
        <family val="2"/>
        <charset val="238"/>
        <scheme val="minor"/>
      </rPr>
      <t xml:space="preserve"> </t>
    </r>
    <r>
      <rPr>
        <b/>
        <sz val="10"/>
        <color theme="1"/>
        <rFont val="Calibri"/>
        <family val="2"/>
        <charset val="238"/>
        <scheme val="minor"/>
      </rPr>
      <t>P_10_7</t>
    </r>
    <r>
      <rPr>
        <sz val="10"/>
        <color theme="1"/>
        <rFont val="Calibri"/>
        <family val="2"/>
        <charset val="238"/>
        <scheme val="minor"/>
      </rPr>
      <t xml:space="preserve">, </t>
    </r>
    <r>
      <rPr>
        <b/>
        <sz val="10"/>
        <color theme="1"/>
        <rFont val="Calibri"/>
        <family val="2"/>
        <charset val="238"/>
        <scheme val="minor"/>
      </rPr>
      <t>P_10_8</t>
    </r>
    <r>
      <rPr>
        <sz val="10"/>
        <color theme="1"/>
        <rFont val="Calibri"/>
        <family val="2"/>
        <charset val="238"/>
        <scheme val="minor"/>
      </rPr>
      <t xml:space="preserve">, </t>
    </r>
    <r>
      <rPr>
        <b/>
        <sz val="10"/>
        <color theme="1"/>
        <rFont val="Calibri"/>
        <family val="2"/>
        <charset val="238"/>
        <scheme val="minor"/>
      </rPr>
      <t>P_10_9</t>
    </r>
    <r>
      <rPr>
        <sz val="10"/>
        <color theme="1"/>
        <rFont val="Calibri"/>
        <family val="2"/>
        <charset val="238"/>
        <scheme val="minor"/>
      </rPr>
      <t>,</t>
    </r>
    <r>
      <rPr>
        <b/>
        <sz val="10"/>
        <color theme="1"/>
        <rFont val="Calibri"/>
        <family val="2"/>
        <charset val="238"/>
        <scheme val="minor"/>
      </rPr>
      <t xml:space="preserve"> P_10_11</t>
    </r>
  </si>
  <si>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P_10_1</t>
    </r>
    <r>
      <rPr>
        <sz val="10"/>
        <color theme="1"/>
        <rFont val="Calibri"/>
        <family val="2"/>
        <charset val="238"/>
        <scheme val="minor"/>
      </rPr>
      <t xml:space="preserve">, </t>
    </r>
    <r>
      <rPr>
        <b/>
        <sz val="10"/>
        <color theme="1"/>
        <rFont val="Calibri"/>
        <family val="2"/>
        <charset val="238"/>
        <scheme val="minor"/>
      </rPr>
      <t>P_10_12</t>
    </r>
  </si>
  <si>
    <t>RAZEM ARTYSTYCZNE INSTALACJE RZEŹBIARSKIE I REKONSTRUKCJE SCENOGRAFICZNE:</t>
  </si>
  <si>
    <t>ZASTAWA STOŁU W TRAKCIE TRWAJĄCEGO JUBILEUSZU MARII KONOPNICKIEJ</t>
  </si>
  <si>
    <t>REKONSTRUKCJA SCENOGRAFICZNA</t>
  </si>
  <si>
    <t>RZEŹBA NATURALNEJ WIELKOŚCI PRZEDSTAWIAJĄCA MARIĘ KONOPNICKĄ SIEDZĄCĄ NA STYLIZOWANYM, NEOGOTYCKIM FOTELU-TRONIE. WYKONANA JAKO RZEŹBA HIPERREALISTYCZNA Z PRECYZYJNYM ODTWORZENIEM DETALU KOSTIUMU ORAZ CZĘŚCI CIAŁA - TWARZY I RĄK. ZOSTANĄ ONE WYKONANE JAKO PEŁNOPLASTYCZNY ODLEW ŻYWICZNY UZUPEŁNIONY NATURALNYMI WŁOSAMI ORAZ PROTEZAMI GAŁEK OCZNYCH. PEŁNY KOSTIUM Z EPOKI (2 POŁ. XIX WIEKU) ZOSTANIE USZYTY JAKO REKONSTRUKCJA WRAZ Z DREWNIANYM I MALOWANYM TRONEM NA PODSTAWIE DOSTĘPNYCH ZDJĘĆ. OBIEKT ZAMONTOWANY W PRZESTRZENI SCENY „SKANER”</t>
  </si>
  <si>
    <t xml:space="preserve">HIPERREALISTYCZNA RZEŹBA </t>
  </si>
  <si>
    <t>PRZEDSTAWIAJĄCA OSOBĘ BIORĄCĄ UDZIAŁ W FIKCYJNYM JUBILEUSZU MARII KONOPNICKIEJ</t>
  </si>
  <si>
    <t>IMITACJA KAMIENNEJ BRAMY</t>
  </si>
  <si>
    <t>WYKONANA NA POD-KONSTRUKCJI Z PŁYT MDF LUB PAŹDZIERZOWYCH GR. 12-18 mm, NASTĘPNIE POKRYTEJ PLASTYCZNĄ MASĄ TYNKOWĄ LUB MASĄ KLEJOWĄ MIESZANĄ Z PIASKIEM, MALOWANĄ I PATYNOWANĄ, ŻEBY UZYSKAĆ EFEKT STAREJ ZNISZCZONEJ MATERII PIASKOWCA. OBIEKT ZAMONTOWANY W PRZESTRZENI SCENY „ZNAKI DZIECIŃSTWA”</t>
  </si>
  <si>
    <r>
      <t xml:space="preserve">RZUTY: </t>
    </r>
    <r>
      <rPr>
        <b/>
        <sz val="10"/>
        <color theme="1"/>
        <rFont val="Calibri"/>
        <family val="2"/>
        <charset val="238"/>
        <scheme val="minor"/>
      </rPr>
      <t xml:space="preserve"> P_01, P_05 </t>
    </r>
    <r>
      <rPr>
        <sz val="10"/>
        <color theme="1"/>
        <rFont val="Calibri"/>
        <family val="2"/>
        <charset val="238"/>
        <scheme val="minor"/>
      </rPr>
      <t xml:space="preserve">   WIDOKI I PRZEKROJE: </t>
    </r>
    <r>
      <rPr>
        <b/>
        <sz val="10"/>
        <color theme="1"/>
        <rFont val="Calibri"/>
        <family val="2"/>
        <charset val="238"/>
        <scheme val="minor"/>
      </rPr>
      <t xml:space="preserve">P_10_1 </t>
    </r>
  </si>
  <si>
    <r>
      <t xml:space="preserve">RZUTY: </t>
    </r>
    <r>
      <rPr>
        <b/>
        <sz val="10"/>
        <color theme="1"/>
        <rFont val="Calibri"/>
        <family val="2"/>
        <charset val="238"/>
        <scheme val="minor"/>
      </rPr>
      <t xml:space="preserve"> P_01, P_05 </t>
    </r>
    <r>
      <rPr>
        <sz val="10"/>
        <color theme="1"/>
        <rFont val="Calibri"/>
        <family val="2"/>
        <charset val="238"/>
        <scheme val="minor"/>
      </rPr>
      <t xml:space="preserve">   WIDOKI I PRZEKROJE: </t>
    </r>
    <r>
      <rPr>
        <b/>
        <sz val="10"/>
        <color theme="1"/>
        <rFont val="Calibri"/>
        <family val="2"/>
        <charset val="238"/>
        <scheme val="minor"/>
      </rPr>
      <t>P_10_1, P_10_2</t>
    </r>
  </si>
  <si>
    <r>
      <t xml:space="preserve">RZUTY: </t>
    </r>
    <r>
      <rPr>
        <b/>
        <sz val="10"/>
        <color theme="1"/>
        <rFont val="Calibri"/>
        <family val="2"/>
        <charset val="238"/>
        <scheme val="minor"/>
      </rPr>
      <t xml:space="preserve"> P_01, P_05 </t>
    </r>
    <r>
      <rPr>
        <sz val="10"/>
        <color theme="1"/>
        <rFont val="Calibri"/>
        <family val="2"/>
        <charset val="238"/>
        <scheme val="minor"/>
      </rPr>
      <t xml:space="preserve">   WIDOKI I PRZEKROJE: </t>
    </r>
    <r>
      <rPr>
        <b/>
        <sz val="10"/>
        <color theme="1"/>
        <rFont val="Calibri"/>
        <family val="2"/>
        <charset val="238"/>
        <scheme val="minor"/>
      </rPr>
      <t>P_10_4</t>
    </r>
  </si>
  <si>
    <t>OKNO DREWNIANE Z PRZESTRZENIĄ WEWNĄTRZ DLA ZAMONTOWANIA PODŚWIETLANEGO PANELU Z MEMBRANY PVC</t>
  </si>
  <si>
    <r>
      <t xml:space="preserve">REKONSTRUKCJA DREWNIANEGO OKNA WRAZ Z FRAMUGĄ </t>
    </r>
    <r>
      <rPr>
        <sz val="9"/>
        <rFont val="Calibri"/>
        <family val="2"/>
        <charset val="238"/>
        <scheme val="minor"/>
      </rPr>
      <t>(OKNO Z IMITACJĄ DZIENNEGO ŚWIATŁA)</t>
    </r>
  </si>
  <si>
    <t xml:space="preserve">PODNISZCZONE, PATYNOWANE. OBIEKT ZAMONTOWANY W PRZESTRZENIACH SCEN: „KLATKA” </t>
  </si>
  <si>
    <t>PODNISZCZONE, PATYNOWANE. OBIEKTT ZAMONTOWANY W PRZESTRZENIACH SCEN: „DOM CICHY”</t>
  </si>
  <si>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L_10_1</t>
    </r>
    <r>
      <rPr>
        <sz val="10"/>
        <color theme="1"/>
        <rFont val="Calibri"/>
        <family val="2"/>
        <charset val="238"/>
        <scheme val="minor"/>
      </rPr>
      <t xml:space="preserve">, </t>
    </r>
    <r>
      <rPr>
        <b/>
        <sz val="10"/>
        <color theme="1"/>
        <rFont val="Calibri"/>
        <family val="2"/>
        <charset val="238"/>
        <scheme val="minor"/>
      </rPr>
      <t xml:space="preserve"> L_10_2,  L_10_3, L_10_5</t>
    </r>
  </si>
  <si>
    <r>
      <t xml:space="preserve">RZUTY:  L_01    WIDOKI I PRZEKROJE: </t>
    </r>
    <r>
      <rPr>
        <b/>
        <sz val="10"/>
        <color theme="1"/>
        <rFont val="Calibri"/>
        <family val="2"/>
        <charset val="238"/>
        <scheme val="minor"/>
      </rPr>
      <t>L_10_1,  L_10_2,  L_10_3, L_10_5</t>
    </r>
  </si>
  <si>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L_10_1</t>
    </r>
    <r>
      <rPr>
        <sz val="10"/>
        <color theme="1"/>
        <rFont val="Calibri"/>
        <family val="2"/>
        <charset val="238"/>
        <scheme val="minor"/>
      </rPr>
      <t xml:space="preserve">, </t>
    </r>
    <r>
      <rPr>
        <b/>
        <sz val="10"/>
        <color theme="1"/>
        <rFont val="Calibri"/>
        <family val="2"/>
        <charset val="238"/>
        <scheme val="minor"/>
      </rPr>
      <t xml:space="preserve"> L_10_2,  L_10_3</t>
    </r>
    <r>
      <rPr>
        <sz val="10"/>
        <color theme="1"/>
        <rFont val="Calibri"/>
        <family val="2"/>
        <charset val="238"/>
        <scheme val="minor"/>
      </rPr>
      <t xml:space="preserve">, </t>
    </r>
    <r>
      <rPr>
        <b/>
        <sz val="10"/>
        <color theme="1"/>
        <rFont val="Calibri"/>
        <family val="2"/>
        <charset val="238"/>
        <scheme val="minor"/>
      </rPr>
      <t>L_10_5</t>
    </r>
  </si>
  <si>
    <t>SCENOGRAFICZNA IMITACJA BRAMY WYKONANEJ Z PIASKOWCA W KAMIENICY SUWALSKIEJ Z KOŃCA XIX WIEKU</t>
  </si>
  <si>
    <r>
      <t xml:space="preserve">RZUTY: </t>
    </r>
    <r>
      <rPr>
        <b/>
        <sz val="10"/>
        <color theme="1"/>
        <rFont val="Calibri"/>
        <family val="2"/>
        <charset val="238"/>
        <scheme val="minor"/>
      </rPr>
      <t xml:space="preserve"> P_01, P_03 </t>
    </r>
    <r>
      <rPr>
        <sz val="10"/>
        <color theme="1"/>
        <rFont val="Calibri"/>
        <family val="2"/>
        <charset val="238"/>
        <scheme val="minor"/>
      </rPr>
      <t xml:space="preserve">   WIDOKI I PRZEKROJE:  </t>
    </r>
    <r>
      <rPr>
        <b/>
        <sz val="10"/>
        <color theme="1"/>
        <rFont val="Calibri"/>
        <family val="2"/>
        <charset val="238"/>
        <scheme val="minor"/>
      </rPr>
      <t>P_10_5</t>
    </r>
  </si>
  <si>
    <t xml:space="preserve">MEBLE: BIURKO, SOFA, FOTELE - 2 SZT., ETAŻERKA, DWUPOZIOMOWA BIBLIOTECZKA NAROŻNA, SEKRETARZYK. WYPOSAŻENIE: MAKATY NA ŚCIANIE, DYWAN, SZABLE, OBRAZY, DROBNE RZEŹBY, KSIĄŻKI I DOKUMENTY NA ETAŻERCE I POZOSTAŁYCH MEBLACH. </t>
  </si>
  <si>
    <r>
      <t xml:space="preserve">RZUTY: </t>
    </r>
    <r>
      <rPr>
        <b/>
        <sz val="10"/>
        <color theme="1"/>
        <rFont val="Calibri"/>
        <family val="2"/>
        <charset val="238"/>
        <scheme val="minor"/>
      </rPr>
      <t xml:space="preserve"> P_01, P_03 , P_05</t>
    </r>
    <r>
      <rPr>
        <sz val="10"/>
        <color theme="1"/>
        <rFont val="Calibri"/>
        <family val="2"/>
        <charset val="238"/>
        <scheme val="minor"/>
      </rPr>
      <t xml:space="preserve">                  WIDOKI I PRZEKROJE:  </t>
    </r>
    <r>
      <rPr>
        <b/>
        <sz val="10"/>
        <color theme="1"/>
        <rFont val="Calibri"/>
        <family val="2"/>
        <charset val="238"/>
        <scheme val="minor"/>
      </rPr>
      <t>P_10_5</t>
    </r>
  </si>
  <si>
    <t>1 KPL.</t>
  </si>
  <si>
    <t xml:space="preserve">SŁUPKI KONSTRUKCYJNE Z PODŚWIETLONYM PANELEM ZWIEŃCZONE ZDOBIENIEM W FORMIE RZEŹBIONEJ FIGURKI KARIATYDY </t>
  </si>
  <si>
    <t>SŁUPKI WYKONANE Z PROFILI STALOWYCH LUB ALUMINIOWYCH OBŁOŻONYCH WYFREZOWANYMI ELEMENTAMI Z PŁYTY MDF</t>
  </si>
  <si>
    <t>KOLUMNY W STYLU KORYNCKIM WYKONANE JAKO PEŁNOPLASTYCZNE RZEŹBY</t>
  </si>
  <si>
    <t>KOLUMNY Z UTWARDZONEGO STYROPIANU</t>
  </si>
  <si>
    <t>POMNIKI Z GABLOTAMI I MONITORAMI DOTYKOWYMI</t>
  </si>
  <si>
    <t>PEŁNOPLASTYCZNE RZEŹBY O EKSPRESYJNEJ I KOSMICZNEJ FORMIE</t>
  </si>
  <si>
    <t>WEWNĄTRZ Z KAŻDEJ Z BRYŁ ZNAJDZIE SIĘ MAŁA CAŁKOWICIE PRZEZROCZYSTA KOMÓRKA UKRYTA WEWNĄTRZ BRYŁY RZEŹBY Z DROBNYMI "ZATOPIONYMI" WEWNĄTRZ ARTEFAKTAMI. WEWNĄTRZ BRYŁ-RZEŹB BĘDĄ TEŻ ZABUDOWANE TABLETY LUB MONITORY DOTYKOWE O MAŁEJ MATRYCY - ZAKŁADANA WIELKOŚĆ MATRYCY TO 10,5 " LUB WIĘKSZE. RZEŹBY WYKONANE JAKO WYDRUK W DRUKARCE 3D, POKRYTE ŻYWICZNĄ FARBĄ W KOLORZE SREBRNYM Z EFEKTEM POLEROWANEGO SREBRA LUB ALUMINIUM. PUDEŁKO-GABLOTKA WEWNĄTRZ BRYŁY Z UKRYTYMI ARTEFAKTAMI WYKONANE Z ŻYWICY CAŁKOWICIE PRZEZROCZYSTEJ – EFEKT „ZATOPIENIA” PRZEDMIOTU W SZKLE. OBIEKTY ZAMONTOWANE W PRZESTRZENI SCENY „TRYUMFY”</t>
  </si>
  <si>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L_10_1</t>
    </r>
    <r>
      <rPr>
        <sz val="10"/>
        <color theme="1"/>
        <rFont val="Calibri"/>
        <family val="2"/>
        <charset val="238"/>
        <scheme val="minor"/>
      </rPr>
      <t xml:space="preserve">, </t>
    </r>
    <r>
      <rPr>
        <b/>
        <sz val="10"/>
        <color theme="1"/>
        <rFont val="Calibri"/>
        <family val="2"/>
        <charset val="238"/>
        <scheme val="minor"/>
      </rPr>
      <t xml:space="preserve"> L_10_2,  L_10_3</t>
    </r>
    <r>
      <rPr>
        <sz val="10"/>
        <color theme="1"/>
        <rFont val="Calibri"/>
        <family val="2"/>
        <charset val="238"/>
        <scheme val="minor"/>
      </rPr>
      <t xml:space="preserve">, </t>
    </r>
    <r>
      <rPr>
        <b/>
        <sz val="10"/>
        <color theme="1"/>
        <rFont val="Calibri"/>
        <family val="2"/>
        <charset val="238"/>
        <scheme val="minor"/>
      </rPr>
      <t>L_10_6</t>
    </r>
  </si>
  <si>
    <t>SCENOGRAFICZNA IMITACJA DREWNIANEJ FUTRYNY WRAZ Z SKRZYDŁEM DRZWIOWYM</t>
  </si>
  <si>
    <t>DESKI PIASKOWANE, DELIKATNIE WYOBLONE, Z WYBRANYM ELEMENTEM BIELA. BARWIONE BEJCĄ, ŻEBY UZYSKAĆ EFEKT STAREGO DRZEWA, MALOWANE WIELOKROTNIE GRUBĄ WARSTWĄ FARBY OLEJNEJ. PATYNOWANE, POSTARZANE. OBIEKT ZAMONTOWANY W PRZESTRZENI SCENY „KLATKA”</t>
  </si>
  <si>
    <t>REKONSTRUKCJA SCENOGRAFICZNA ŚCIAN W KORYTARZU WIĘZIENNYM Z 2 POŁ. XIX WIEKU W ZABORZE ROSYJSKIM</t>
  </si>
  <si>
    <t>DRZWI Z "JUDASZEM", GÓRNA KRAWĘDŹ DRZWI ZAOKRĄGLONA</t>
  </si>
  <si>
    <t>FRAGMENT ŚCIAN Z DWOMA FRAMUGAMI DRZWIOWYMI, NADPROŻA ZAOKRĄGLENE, SUFIT PŁASKI</t>
  </si>
  <si>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L_10_4</t>
    </r>
  </si>
  <si>
    <t>REKONSTRUKCJA SCENOGRAFICZNA DRZWI DREWNIANYCH W KORYTARZU WIĘZIENNYM Z 2 POŁ. XIX WIEKU W ZABORZE ROSYJSKIM</t>
  </si>
  <si>
    <t>ZNISZCZONY DREWNIANY SUFIT</t>
  </si>
  <si>
    <t>IMITACJA SCENOGRAFICZNA ORYGINALNEGO, DREWNIANEGO STROPU W MAŁYM POMIESZCZENIU SZKOŁY – DWORKU</t>
  </si>
  <si>
    <t>BELKI KONSTRUKCYJNE IMITOWANE ZA POMOCĄ SZKIELETU Z PROFILI STALOWYCH DO BUDOWY ŚCIAN GIPSOWO-KARTONOWYCH POKRYWANYCH DESKAMI Z DREWNA DRZEW IGLASTYCH O GR. 20-22 mm. PRZESTRZENIE PODBICIA STROPU POMIĘDZY BELKAMI (ICH IMITACJAMI) POKRYTE RÓWNIEŻ TAKIMI SAMYMI DESKAMI O GR. 20 -22 mm. CAŁOŚĆ MOCNO PATYNOWANA, PRZYCIEMNIONA TWORZĄCA EFEKT STAREGO STROPU. OBIEKTY ZAMONTOWANE W PRZESTRZENI SCENY „PIEŚNI BUNTU”</t>
  </si>
  <si>
    <t>ŚCIANA REGAŁU BIBLIOTECZNEGO</t>
  </si>
  <si>
    <t>OBUDOWA KONSOLI WYKONANA Z MDF, LAKIEROWANA, Z PODŚWIETLENIEM LED. WEWNĄTRZ KONSOLI ZNAJDZIE SIĘ TABLET</t>
  </si>
  <si>
    <t xml:space="preserve">KONSOLA </t>
  </si>
  <si>
    <t>RZEŹBIARSKA OBUDOWA MONITORA DOTYKOWEGO (TABLETU)</t>
  </si>
  <si>
    <r>
      <t xml:space="preserve">RZUTY: </t>
    </r>
    <r>
      <rPr>
        <b/>
        <sz val="10"/>
        <color theme="1"/>
        <rFont val="Calibri"/>
        <family val="2"/>
        <charset val="238"/>
        <scheme val="minor"/>
      </rPr>
      <t xml:space="preserve"> P_01, L_01 </t>
    </r>
    <r>
      <rPr>
        <sz val="10"/>
        <color theme="1"/>
        <rFont val="Calibri"/>
        <family val="2"/>
        <charset val="238"/>
        <scheme val="minor"/>
      </rPr>
      <t xml:space="preserve">   WIDOKI I PRZEKROJE: </t>
    </r>
    <r>
      <rPr>
        <b/>
        <sz val="10"/>
        <color theme="1"/>
        <rFont val="Calibri"/>
        <family val="2"/>
        <charset val="238"/>
        <scheme val="minor"/>
      </rPr>
      <t>L_10_8</t>
    </r>
  </si>
  <si>
    <t>GABLOTA PRZYPOMINAJĄCĄ SZKLANE AKWARIUM</t>
  </si>
  <si>
    <t xml:space="preserve">GABLOTA NA PODSTAWIE PRZYPOMINAJĄCEJ STOLIK NA NÓŻKACH - W ŚRODKU ZAWIESZONY W POWIETRZU FRAGMENT GAZETY Z RECENZJĄ H. SIENKIEWICZA </t>
  </si>
  <si>
    <t>Z PRZODU GABLOTY WIDNIEJĄ DWA OTWORY, DO KTÓRYCH NALEŻY WŁOŻYĆ RĘCE (KOLOROWE RĘKAWICE). INSTALACJA JEST URUCHAMIANA PRZEZ WŁOŻENIE DŁONI DO OTWORÓW W GABLOCIE (PRZEZ WIDZA ZWIEDZAJĄCEGO WYSTAWĘ). W MOMENCIE PODNIESIENIA ZNAJDUJĄCEGO SIĘ W GABLOCIE FRAGMENTU GAZETY Z RECENZJĄ UTWORU M. KONOPNICKIEJ CAŁA INSTALACJA ROZPALA SIĘ INTENSYWNYM, JASKRAWYM ŚWIATŁEM. SZKLANA LUB POLIWĘGLANOWA GABLOTA OBUDOWANA W DREWNIANEJ RAMIE, NA DREWNIANYM STATYWIE (PULPICIE). W OTWORACH ZNAJDĄ SIĘ GUMOWE RĘKAWICE. CZUJNIKI RUCHU ORAZ OŚWIETLENIE LED (LINIOWE, UKRYTE W NIEPRZEZROCZYSTYM PROFILU PCV PRZEZNACZONYM DO ZABUDOWY MEBLOWEJ) ZAMOCOWANE I UKRYTE W RAMKACH DREWNIANEJ OBUDOWY. WYMIARY GABLOTY: 54,5 X 55 X 55 cm, h = 130 cm. OBIEKT ZAMONTOWANY W PRZESTRZENI SCENY „EUFORIA”</t>
  </si>
  <si>
    <r>
      <t xml:space="preserve">RZUTY: </t>
    </r>
    <r>
      <rPr>
        <b/>
        <sz val="10"/>
        <color theme="1"/>
        <rFont val="Calibri"/>
        <family val="2"/>
        <charset val="238"/>
        <scheme val="minor"/>
      </rPr>
      <t xml:space="preserve"> L_01, L_05 </t>
    </r>
    <r>
      <rPr>
        <sz val="10"/>
        <color theme="1"/>
        <rFont val="Calibri"/>
        <family val="2"/>
        <charset val="238"/>
        <scheme val="minor"/>
      </rPr>
      <t xml:space="preserve">   WIDOKI I PRZEKROJE: </t>
    </r>
    <r>
      <rPr>
        <b/>
        <sz val="10"/>
        <color theme="1"/>
        <rFont val="Calibri"/>
        <family val="2"/>
        <charset val="238"/>
        <scheme val="minor"/>
      </rPr>
      <t>L_10_1, L_10_2 L_10_3,</t>
    </r>
    <r>
      <rPr>
        <sz val="10"/>
        <color theme="1"/>
        <rFont val="Calibri"/>
        <family val="2"/>
        <charset val="238"/>
        <scheme val="minor"/>
      </rPr>
      <t xml:space="preserve"> </t>
    </r>
    <r>
      <rPr>
        <b/>
        <sz val="10"/>
        <color theme="1"/>
        <rFont val="Calibri"/>
        <family val="2"/>
        <charset val="238"/>
        <scheme val="minor"/>
      </rPr>
      <t>L_10_5</t>
    </r>
  </si>
  <si>
    <t>RAZEM INTERAKTYWNE INSTALACJE RZEŹBIARSKO-SCENOGRAFICZNE:</t>
  </si>
  <si>
    <t>INSTALACJA OŚWIETLENIOWA DLA ŚCIAN SZKLANYCH</t>
  </si>
  <si>
    <t xml:space="preserve"> Z WYKORZYSTANIEM ŹRÓDEŁ ŚWIATŁA LED, STEROWANYCH I O ZMIENNEJ BARWIE POZWALAJĄCA NA ZAPROGRAMOWANIE ANIMACJI ŚWIETLNEJ</t>
  </si>
  <si>
    <r>
      <t xml:space="preserve">RZUTY:  </t>
    </r>
    <r>
      <rPr>
        <b/>
        <sz val="10"/>
        <color theme="1"/>
        <rFont val="Calibri"/>
        <family val="2"/>
        <charset val="238"/>
        <scheme val="minor"/>
      </rPr>
      <t>P_01</t>
    </r>
    <r>
      <rPr>
        <sz val="10"/>
        <color theme="1"/>
        <rFont val="Calibri"/>
        <family val="2"/>
        <charset val="238"/>
        <scheme val="minor"/>
      </rPr>
      <t xml:space="preserve">    WIDOKI I PRZEKROJE: </t>
    </r>
    <r>
      <rPr>
        <b/>
        <sz val="10"/>
        <color theme="1"/>
        <rFont val="Calibri"/>
        <family val="2"/>
        <charset val="238"/>
        <scheme val="minor"/>
      </rPr>
      <t>P_10_1, P_10_2, P_10_3,  P_10_7, P_10_8, P_10_9</t>
    </r>
  </si>
  <si>
    <t>NADRUKOWANY CYFROWO, PODWIESZANY NA LINKACH POD SUFITEM POMIESZCZENIA</t>
  </si>
  <si>
    <r>
      <t xml:space="preserve">RZUTY: </t>
    </r>
    <r>
      <rPr>
        <b/>
        <sz val="10"/>
        <color theme="1"/>
        <rFont val="Calibri"/>
        <family val="2"/>
        <charset val="238"/>
        <scheme val="minor"/>
      </rPr>
      <t>L_01, L_02, L_06</t>
    </r>
    <r>
      <rPr>
        <sz val="10"/>
        <color theme="1"/>
        <rFont val="Calibri"/>
        <family val="2"/>
        <charset val="238"/>
        <scheme val="minor"/>
      </rPr>
      <t xml:space="preserve">                       WIDOKI I PRZEKROJE: </t>
    </r>
    <r>
      <rPr>
        <b/>
        <sz val="10"/>
        <color theme="1"/>
        <rFont val="Calibri"/>
        <family val="2"/>
        <charset val="238"/>
        <scheme val="minor"/>
      </rPr>
      <t xml:space="preserve"> L_10_1, L_10_2, L_10_3</t>
    </r>
  </si>
  <si>
    <t>SUFIT PODŚWIETLANY WYKONANY Z MEMBRANY PVC    (SUFIT B2)</t>
  </si>
  <si>
    <t>SUFIT PODŚWIETLANY WYKONANY Z MEMBRANY PVC    (SUFIT B1)</t>
  </si>
  <si>
    <t>NADRUKOWANY I BEZ NADRUKU, PODWIESZANY NA LINKACH POD SUFITEM POMIESZCZENIA</t>
  </si>
  <si>
    <t>NADRUKOWANA CYFROWO</t>
  </si>
  <si>
    <t>RAZEM  PRACE MALARSKIE, TAPETOWANIE I PATYNOWANIE ŚCIAN:</t>
  </si>
  <si>
    <t>FARBY SILIKONOWE LUB AKRYLOWE</t>
  </si>
  <si>
    <t>ŚCIANY I SUFITY MALOWANE W PRZESTRZENIACH: "SKANER", "ZNAKI DZIECIŃSTWA", "DOM CICHY"</t>
  </si>
  <si>
    <t>ŚCIANY I SUFITY MALOWANE W PRZESTRZENIACH: "KLATKA", "PIEŚNI BUNTU"</t>
  </si>
  <si>
    <r>
      <t xml:space="preserve">MODEL WNĘTRZA GABINETU W XIX-WIECZNYM DWORKU </t>
    </r>
    <r>
      <rPr>
        <sz val="9"/>
        <rFont val="Calibri"/>
        <family val="2"/>
        <charset val="238"/>
        <scheme val="minor"/>
      </rPr>
      <t>(DLA PROJEKCJI PEPPER'S GHOST)</t>
    </r>
  </si>
  <si>
    <t>DREWNIANE ŁAWKI SZKOLNE (15 SZT.,)              DREWNIANA TABLICA SZKOLNA,                              PULPIT NAUCZYCIELSKI NA PODEŚCIE WRAZ Z KRZESŁEM SZAFA BIBLIOTECZNA - WERSJA Z PRZESZKLONYMI DRZWIAMI ORAZ BEZ DRZWI</t>
  </si>
  <si>
    <t>1/ OBIEKTY W GABLOCIE</t>
  </si>
  <si>
    <t>2/ OBIEKTY W GABLOCIE</t>
  </si>
  <si>
    <t>3/ OBIEKTY W GABLOCIE</t>
  </si>
  <si>
    <t>OBIEKT NA STANIE MUZEUM</t>
  </si>
  <si>
    <t>4/ OBIEKTY W GABLOCIE</t>
  </si>
  <si>
    <t>SCENA „SKANER” - ŚCIANA 1, NA LEWO OD MONITORA UMIESZCZONEGO CENTRALNIE
     NA ŚCIANIE</t>
  </si>
  <si>
    <t>SCENA „SKANER” - ŚCIANA 1, NA PRAWO OD MONITORA UMIESZCZONEGO CENTRALNIE NA ŚCIANIE</t>
  </si>
  <si>
    <t>SCENA „SKANER” - ŚCIANA 2</t>
  </si>
  <si>
    <t>5/ OBIEKTY W GABLOCIE</t>
  </si>
  <si>
    <t>6/ OBIEKTY W GABLOCIE</t>
  </si>
  <si>
    <t>7/ OBIEKTY W GABLOCIE</t>
  </si>
  <si>
    <t>8/ OBIEKTY W GABLOCIE</t>
  </si>
  <si>
    <t>9/ OBIEKTY W GABLOCIE</t>
  </si>
  <si>
    <t>SCENA „SKANER” - ŚCIANA 3</t>
  </si>
  <si>
    <t>10/ OBIEKTY W GABLOCIE</t>
  </si>
  <si>
    <t>SCENA „SKANER” - ŚCIANA 4</t>
  </si>
  <si>
    <t>11/ OBIEKTY W GABLOCIE</t>
  </si>
  <si>
    <t>12/ OBIEKTY W GABLOCIE</t>
  </si>
  <si>
    <t>KOPIA ZDJĘCIA ZE SPOTKANIA RODZINNEGO W ARKADII, OBIEKT SPREPAROWANY SCENOGRAFICZNIE POSTARZONY</t>
  </si>
  <si>
    <t>13/ OBIEKTY W GABLOCIE</t>
  </si>
  <si>
    <t>SCENA „ZNAKI DZIECIŃSTWA”</t>
  </si>
  <si>
    <t>OBIEKT SCENOGRAFICZNY + OBIEKT MUZEALNY: Z GÓRNEJ ŚCIANY GABLOTY „WYRASTA” ROZROŚNIĘTY KORZEŃ. KORZEŃ JEST OBWIĄZANY LICZNYMI SPLOTAMI CZERWONEJ NICI, KTÓRE NIKNĄ W BOCZNYCH ŚCIANKACH SKRYTKI, WYŁOŻONYCH FRAGMENTAMI PLANÓW XIX-WIECZNYCH SUWAŁK. DO TYLNEJ ŚCIANY GABLOTY PRZYTWIERDZONY JEST AKT URODZENIA MARII Z WASIŁOWSKICH KONOPNICKIEJ</t>
  </si>
  <si>
    <t>14/ OBIEKTY W GABLOCIE</t>
  </si>
  <si>
    <t>REKWIZYT SCENOGRAFICZNY: WIANEK UTKANY Z POLNYCH KWIATÓW. ŚCIANY GABLOTY WYŁOŻONE ZASUSZONYMI LIŚĆMI. W LIŚCIACH NA DNIE GABLOTY PEŁZNIE DUŻY ŚLIMAK</t>
  </si>
  <si>
    <t>15/ OBIEKTY W GABLOCIE</t>
  </si>
  <si>
    <t>REKWIZYT SCENOGRAFICZNY + GRAFIKA: MINIATUROWY MODEL POMNIKA, OPATRZONEGO
NAPISEM ZIMOWY PORANEK, STOJĄCEGO NA POSTUMENCIE Z NAPISEM „DEBIUT MARII W 1875 ROKU”. POMNIK - MINIATURA WYKONANA JEST Z PRZEZROCZYSTEGO MATERIAŁU. TYLNA ŚCIANA GABLOTY OKLEJONA  JEST GRAFIKĄ – ILUSTRACJĄ, BĘDĄCĄ ZESTAWIENIEM PEJZAŻY ZIMOWYCH I FRAGMENTEM „KALISZANINA” Z DEBIUTANCKIM TEKSTEM KONOPNICKIEJ („ZIMOWY PORANEK”), PODPISANYM PSEUDONIMEM MARKO</t>
  </si>
  <si>
    <t>16/ OBIEKTY W GABLOCIE</t>
  </si>
  <si>
    <t>XIX-WIECZNE ZABAWKI – ZREKONSTRUOWANE NA BAZIE ORYGINALNYCH OBIEKTÓW. ŚCIANY GABLOTY WYKLEJONE ILUSTRACJAMI Z PISM I XIX-WIECZNYCH GAZET Z REKLAMAMI TOWARÓW LUKSUSOWYCH</t>
  </si>
  <si>
    <t>17/ OBIEKTY W GABLOCIE</t>
  </si>
  <si>
    <r>
      <rPr>
        <sz val="9"/>
        <color rgb="FFFF0000"/>
        <rFont val="Calibri"/>
        <family val="2"/>
        <charset val="238"/>
        <scheme val="minor"/>
      </rPr>
      <t>OBIEKT MUZEALNY: MIEDZIANE NACZYNIE KUCHENNE.</t>
    </r>
    <r>
      <rPr>
        <sz val="9"/>
        <rFont val="Calibri"/>
        <family val="2"/>
        <charset val="238"/>
        <scheme val="minor"/>
      </rPr>
      <t xml:space="preserve"> ŚCIANY GABLOTY OBŁOŻONE MINIATUROWYMI BIAŁYMI KAFELKAMI CERAMICZNYMI</t>
    </r>
  </si>
  <si>
    <t>18/ OBIEKTY W GABLOCIE</t>
  </si>
  <si>
    <t>19/ OBIEKTY W GABLOCIE</t>
  </si>
  <si>
    <t>DIORAMA MODELARSKA: OŁOWIANE ŻOŁNIERZYKI (REKONSTRUKCJE NA PODSTAWIE ORYGINALNYCH OBIEKTÓW Z EPOKI), KTÓRE WSPINAJĄ SIĘ W GÓRĘ WYMODELOWANEGO W GABLOCIE WZGÓRZA. NA SZCZYCIE WZGÓRZA STOI BASTION, BRONIONY PRZEZ KRASNOLUDKI CISKAJĄCE W ŻOŁNIERZYKI SZYSZKAMI. ŚCIANY GABLOTY WYKLEJONE SĄ GRAFIKĄ PRZEDSTAWIAJĄCĄ POBOJOWISKO</t>
  </si>
  <si>
    <t>20/ OBIEKTY W GABLOCIE</t>
  </si>
  <si>
    <t>DIORAMA MODELARSKA: KOMPOZYCJA PRZESTRZENNA ZBUDOWANA Z MINIATUROWYCH REGAŁÓW Z SZUFLADKAMI I WNĘKAMI, ODTWARZAJĄCA TAKIE SAMO WNĘTRZE BIBLIOTEKI-ARCHIWUM W JAKIM ZABUDOWANE SĄ GABLOTY Z DIORAMAMI</t>
  </si>
  <si>
    <t>21/ OBIEKTY W GABLOCIE</t>
  </si>
  <si>
    <r>
      <t xml:space="preserve">MINIATURA MODELARSKA: TRUCHŁO WRÓBELKA (REALISTYCZNY MODEL) ZŁOŻONE W ZAGŁĘBIENIU W ZIEMI. WOKÓŁ ROŚNIE TRAWA, W KTÓREJ LEŻY DREWNIANA TABLICZKA Z NAPISEM:                               </t>
    </r>
    <r>
      <rPr>
        <b/>
        <i/>
        <sz val="9"/>
        <rFont val="Calibri"/>
        <family val="2"/>
        <charset val="238"/>
        <scheme val="minor"/>
      </rPr>
      <t>ZROBILI MU DOŁECZEK,  ZASŁALI RÓŻY KWIECIE…
OSTATNI TO TWÓJ DOMEK, MÓJ PTASZKU, NA TYM ŚWIECIE!</t>
    </r>
    <r>
      <rPr>
        <sz val="9"/>
        <rFont val="Calibri"/>
        <family val="2"/>
        <charset val="238"/>
        <scheme val="minor"/>
      </rPr>
      <t xml:space="preserve">                                                                            ŚCIANY GABLOTY WYKLEJONE SĄ ILUSTRACJĄ GRAFICZNĄ PRZEDSTAWIAJĄCĄ ZAROŚLA OGRODU</t>
    </r>
  </si>
  <si>
    <t>22/ OBIEKTY W GABLOCIE</t>
  </si>
  <si>
    <t>ILUSTRACJA GRAFICZNA: MGŁY NAD CZARNĄ HAŃCZĄ. W MGLE MAJACZĄ SYLWETKI DUCHÓW</t>
  </si>
  <si>
    <t>23/ OBIEKTY W GABLOCIE</t>
  </si>
  <si>
    <t>REKWIZYT SCENOGRAFICZNY: KOSZYK ZE ŚWIĘCONKĄ WIELKANOCNĄ, ZA NIM PĘK BAZI. STYLIZOWANY NA LUDOWY, XIX -WIECZNY</t>
  </si>
  <si>
    <t>24/ OBIEKTY W GABLOCIE</t>
  </si>
  <si>
    <t>DIORAMA MODELARSKA: MINIATUROWY MODEL PRZYSTROJONEJ CHOINKI. ZA CHOINKĄ ZNAJDUJE SIĘ MINIATUROWY KOMINEK Z PŁONĄCYM PALENISKIEM</t>
  </si>
  <si>
    <t>25/ OBIEKTY W OTWARTYCH I NIEPRZESŁONIĘTYCH SKRYTKACH</t>
  </si>
  <si>
    <t>KILKANAŚCIE KOPII TEGO SAMEGO ZDJĘCIA (KOMPOZYCJA ŁĄCZĄCA TWARZE I FRAGMENTY MIEJSKIEGO KRAJOBRAZU) USTAWIONE JEST WARSTWAMI, RÓWNOLEGLE DO TYLNEJ ŚCIANKI – JAK DEKORACJE W KLASYCZNEJ SCENOGRAFII TEATRALNEJ. PODOBNEGO DO TYCH, KTÓRE STOJĄ W SCENIE „TRYUMFY”. KAŻDE ZDJĘCIE, KTÓRE JEST DALEJ OD TYŁU SKRYTKI JEST BARDZIEJ „WYŻARTE”, DZIURAWE. CAŁA KOMPOZYCJA SPRAWIA WRAŻENIE PRZESTRZENNEGO MODELU ROZPADLINY — RODZAJ KRATERU PO WYBUCHU Z NAŁOŻONĄ TEKSTURĄ ZDJĘCIA</t>
  </si>
  <si>
    <t>26/ OBIEKTY W OTWARTYCH I NIEPRZESŁONIĘTYCH SKRYTKACH</t>
  </si>
  <si>
    <t>27/ OBIEKTY W OTWARTYCH I NIEPRZESŁONIĘTYCH SKRYTKACH</t>
  </si>
  <si>
    <t>REKWIZYT SCENOGRAFICZNY: DZIECINNA SUKIENKA (KRÓJ XIX-WIECZNY, Z FALBANKAMI, BIAŁA) PODZIURAWIONA W 3 MIEJSCACH. PRZEZ KAŻDĄ DZIURĘ WIDAĆ GRAFIKI: ZMRUŻONE OKO Z BRWIAMI ŚCIĄGNIĘTYMI Z WYRAZEM NIEZADOWOLENIA. ZA SUKIENKĄ WISI FRAGMENT GAŁĘZI JABŁONI Z DWOMA JABŁKAMI. TŁO I BOKI SKRYTKI WYŁOŻONE GRAFIKĄ: KOMPOZYCJA PRZEDSTAWIA DZIURY W MATERIALE, PRZEZ KTÓRE WIDAĆ OGRÓD I NIEBO</t>
  </si>
  <si>
    <t xml:space="preserve">REKWIZYT SCENOGRAFICZNY + GRAFIKA: SZKLANY KLOSZ Z OKRĄGŁĄ, DREWNIANĄ PODSTAWĄ O ŚREDNICY 25 cm SKRYWA MINIATUROWY MODEL KAMIENICY, W KTÓREJ URODZIŁA SIĘ MK. MODEL OTACZAJĄ MINIATUROWE DRZEWKA I KRZEWY. NA DREWNIANEJ PODSTAWIE WYGRAWEROWANY JEST NAPIS: SUWAŁKI, UL. PETERSBURSKA 200. TYŁ I BOKI SKRYTKI WYŁOŻONE SĄ GRAFIKĄ PRZEDSTAWIAJĄCĄ PLAN CZĘŚCI SUWAŁK Z ZAZNACZONĄ POSESJĄ, NA KTÓREJ STAŁ DOM WYNAJMOWANY PRZEZ RODZINĘ WASIŁOWSKICH </t>
  </si>
  <si>
    <t>28/ OBIEKTY W OTWARTYCH I NIEPRZESŁONIĘTYCH SKRYTKACH</t>
  </si>
  <si>
    <t>REKWIZYT SCENOGRAFICZNY + GRAFIKA: PIEŃ DRZEWA Z MAŁĄ DZIUPLĄ, W KTÓREJ ZAARANŻOWANA JEST DZIECINNA KAPLICZKA MARII KONOPNICKIEJ (OBRAZEK Z JEZUSEM, KAWAŁEK ZIELONEGO SZKIEŁKA BUTELKOWEGO, KWIAT MLECZA). TYŁ I BOKI SKRYTKI POKRYTE IMITACJĄ MCHU</t>
  </si>
  <si>
    <t>29/ OBIEKTY W OTWARTYCH I NIEPRZESŁONIĘTYCH SKRYTKACH</t>
  </si>
  <si>
    <t>REKWIZYT SCENOGRAFICZNY: SKRYTKA WYPEŁNIONA OTWARTĄ KSIĄŻKĄ PRZYRODNICZĄ Z DWOMA ILUSTRACJAMI PRZEDSTAWIAJĄCYMI TYGRYSY</t>
  </si>
  <si>
    <t>30/ OBIEKTY W OTWARTYCH I NIEPRZESŁONIĘTYCH SKRYTKACH</t>
  </si>
  <si>
    <t>DIORAMKA PRZEDSTAWIAJĄCA KILKA GROBÓW PRZYKRYTYCH CZAPAMI ŚNIEGU, OTOCZONYCH BEZLISTNYMI DRZEWAMI. TYŁ I BOKI SKRYTKI WYŁOŻONE MATERIAŁEM MODELARSKIM, KTÓRY PRZYPOMINA POPĘKANY LÓD</t>
  </si>
  <si>
    <t>31/ OBIEKTY W OTWARTYCH I NIEPRZESŁONIĘTYCH SKRYTKACH</t>
  </si>
  <si>
    <t>MINIATURA MODELARSKA: W LEWYM BOKU SKRYTKI: WYLOT TUNELU OZNACZONY TABLICZKĄ SUWAŁKI. W PRAWYM BOKU SKRYTKI: WYLOT TUNELU OZNACZONY TABLICZKĄ KALISZ. POŚRODKU SKRYTKI: MODEL WOZU DREWNIANEGO, WYPEŁNIONEGO STERTĄ WALIZ, SKRZYŃ, MEBLI, PAKUNKÓW. DŁUGOŚĆ TEGO WOZU JEST WIĘKSZA OD SZEROKOŚCI TEJ SKRYTKI — WÓZ JEST CZĘŚCIOWO SCHOWANY W OBU WYLOTACH TUNELI. TYŁ SKRYTKI WYŁOŻONY JEST GRAFIKĄ PRZEDSTAWIAJĄCĄ WIEJSKI KRAJOBRAZ, BOKI — MIEJSKIMI WIDOKAMI Z SUWAŁK I KALISZA</t>
  </si>
  <si>
    <t>32/ OBIEKTY W OTWARTYCH I NIEPRZESŁONIĘTYCH SKRYTKACH</t>
  </si>
  <si>
    <t>MINIATURA MODELARSKA: CZARNE RUINY I ZGLISZCZA, FRAGMENT POZOSTAŁOŚCI PO FRAGMENCIE SPALONEJ DZIELNICY ŻYDOWSKIEJ W KALISZU (M.IN. SPALONE RUINY SYNAGOGI, W KTÓREJ JESZCZE TLĄ SIĘ PUNKCIKI ŻARU). NA BRUKU WALAJĄ SIĘ FRAGMENTY SPALONYCH MEBLI. TŁO SKRYTKI WYŁOŻONE FOTOGRAFIĄ PRZEDSTAWIAJĄCĄ WYSOKIE PŁOMIENIE NA TLE CZARNEGO NIEBA. BOKI SKRYTKI: CZARNE, ZWĘGLONE</t>
  </si>
  <si>
    <t>33/ OBIEKTY W OTWARTYCH I NIEPRZESŁONIĘTYCH SKRYTKACH</t>
  </si>
  <si>
    <t>REKWIZYT SCENOGRAFICZNY + GRAFIKA: REKONSTRUKCJA: FRAGMENT ROZBITEGO GLINIANEGO GARNKA. TŁO I BOKI WYKLEJONE GRAFIKĄ PRZEDSTAWIAJĄCĄ KORYTARZ: PO JEDNEJ STRONIE TEGO KORYTARZA STOJĄ PÓŁKI Z ŻELAZNYMI GARNKAMI, PO DRUGIEJ — PÓŁKI Z KSIĄŻKAMI</t>
  </si>
  <si>
    <t>34/ OBIEKTY W OTWARTYCH I NIEPRZESŁONIĘTYCH SKRYTKACH</t>
  </si>
  <si>
    <t>REKWIZYT SCENOGRAFICZNY + GRAFIKA: CZERWONY „JĘZYK” Z PAPIERU, ZAWIESZONY NA SZNURKU. WSZYSTKIE ŚCIANKI SKRYTKI WYKLEJONE SĄ COLLAGE'M SKOMPONOWANYM Z RYCIN Z XIX-WIECZNEJ BIBLII</t>
  </si>
  <si>
    <t>35/ OBIEKTY W OTWARTYCH I NIEPRZESŁONIĘTYCH SKRYTKACH</t>
  </si>
  <si>
    <t>PODŚWIETLONA GRAFIKA: PRZENIKAJĄCE SIĘ POSTACI. NIEKTÓRE POSTACI OTOCZONE SĄ RAMKAMI Z TYTUŁAMI UTWORÓW MARII KONOPNICKIEJ</t>
  </si>
  <si>
    <t>36/ SPREPAROWANE KARTKI Z RĘCZNIE ZAPISANYMI FRAGMENTAMI WSPOMNIEŃ</t>
  </si>
  <si>
    <t>UMIESZCZONE W OTWARTYCH SKRYTKACH W REGALE ARCHIWUM</t>
  </si>
  <si>
    <r>
      <t xml:space="preserve">WSPOMNIENIE 1:                                                                 </t>
    </r>
    <r>
      <rPr>
        <b/>
        <i/>
        <sz val="9"/>
        <rFont val="Calibri"/>
        <family val="2"/>
        <charset val="238"/>
        <scheme val="minor"/>
      </rPr>
      <t xml:space="preserve">„...PRZEDZIERAM SIĘ PRZEZ ZATARTE OBRAZY LUDZI I MIEJSC, JAK PRZEZ ZAWALONE ARCHIWA. PAMIĘĆ WYSCHŁA NA WIÓR, BO TREŚCI WYCIEKAŁY Z NIEJ NIEWZRUSZENIE PRZEZ DZIESIĄTKI LAT...” </t>
    </r>
    <r>
      <rPr>
        <sz val="9"/>
        <rFont val="Calibri"/>
        <family val="2"/>
        <charset val="238"/>
        <scheme val="minor"/>
      </rPr>
      <t xml:space="preserve">  </t>
    </r>
  </si>
  <si>
    <t>37/ SPREPAROWANE KARTKI Z RĘCZNIE ZAPISANYMI FRAGMENTAMI WSPOMNIEŃ</t>
  </si>
  <si>
    <r>
      <t xml:space="preserve">WSPOMNIENIE 2:
</t>
    </r>
    <r>
      <rPr>
        <b/>
        <i/>
        <sz val="9"/>
        <rFont val="Calibri"/>
        <family val="2"/>
        <charset val="238"/>
        <scheme val="minor"/>
      </rPr>
      <t>„...Z TEGO DOMU POCHODZĄ MOJE NAJWCZEŚNIEJSZE WSPOMNIENIA — RÓWNINY PODŁÓG; ZESTAWIENIE AREAŁÓW DESEK I TYNKÓW; RYSUNKI ROZMIESZCZENIA OSTRYCH KANTÓW MEBLI, KTÓRE BYŁY PRZYCZYNĄ SINIAKÓW; MAPA SKRYTEK ZE SŁODKOŚCIAMI; ROZKŁAD SĄCZENIA SIĘ DŹWIĘKÓW I ZAPACHÓW, KTÓRE ZACHOWAŁAM ZE SOBĄ DO KOŃCA ŻYCIA. TO DOM, W KTÓRYM SIĘ URODZIŁAM — PIERWSZY MUROWANY DOM W SUWAŁKACH...”</t>
    </r>
  </si>
  <si>
    <r>
      <t xml:space="preserve">WSPOMNIENIE 3:                                                                </t>
    </r>
    <r>
      <rPr>
        <b/>
        <i/>
        <sz val="9"/>
        <rFont val="Calibri"/>
        <family val="2"/>
        <charset val="238"/>
        <scheme val="minor"/>
      </rPr>
      <t xml:space="preserve">„...RWAŁAM SUKIENKI O WIELE ZA CZĘSTO. KAŻDA DZIURA — KRYTYCZNE SPOJRZENIE TATY...” </t>
    </r>
    <r>
      <rPr>
        <sz val="9"/>
        <rFont val="Calibri"/>
        <family val="2"/>
        <charset val="238"/>
        <scheme val="minor"/>
      </rPr>
      <t xml:space="preserve">        </t>
    </r>
  </si>
  <si>
    <r>
      <t xml:space="preserve">WSPOMNIENIE 4:
</t>
    </r>
    <r>
      <rPr>
        <b/>
        <i/>
        <sz val="9"/>
        <rFont val="Calibri"/>
        <family val="2"/>
        <charset val="238"/>
        <scheme val="minor"/>
      </rPr>
      <t>„...GDY SUWALSKA NIANIA ŚPIEWAŁA „GORZKIE ŻALE”, ZASTYGAŁAM URZECZONA. ZE ŚWIĘTYCH OBRAZKÓW BUDOWAŁAM KAPLICZKI NA DRZEWACH. DZIECIĘCA WYOBRAŹNIA CIĄŻYŁA KU WIELKIEMU PIĄTKOWI, ZAMIAST DOMAGAĆ SIĘ BAŚNI I INNYCH ZMYŚLEŃ...”</t>
    </r>
  </si>
  <si>
    <t>38/ SPREPAROWANE KARTKI Z RĘCZNIE ZAPISANYMI FRAGMENTAMI WSPOMNIEŃ</t>
  </si>
  <si>
    <t>39/ SPREPAROWANE KARTKI Z RĘCZNIE ZAPISANYMI FRAGMENTAMI WSPOMNIEŃ</t>
  </si>
  <si>
    <r>
      <t xml:space="preserve">WSPOMNIENIE 5:                                                           </t>
    </r>
    <r>
      <rPr>
        <b/>
        <i/>
        <sz val="9"/>
        <rFont val="Calibri"/>
        <family val="2"/>
        <charset val="238"/>
        <scheme val="minor"/>
      </rPr>
      <t>„...ZWIERZĘ, CO NA ŚNIADANIE JADA ŚWIĘTYCH NASZYCH KATOLICKICH — TAK NIANIA OKREŚLIŁA KOCIĘ O PASIASTYM FUTERKU...”</t>
    </r>
  </si>
  <si>
    <t>40/ SPREPAROWANE KARTKI Z RĘCZNIE ZAPISANYMI FRAGMENTAMI WSPOMNIEŃ</t>
  </si>
  <si>
    <r>
      <t xml:space="preserve">WSPOMNIENIE 6:                                                        </t>
    </r>
    <r>
      <rPr>
        <b/>
        <i/>
        <sz val="9"/>
        <rFont val="Calibri"/>
        <family val="2"/>
        <charset val="238"/>
        <scheme val="minor"/>
      </rPr>
      <t>„...MOGIŁKI W SUWAŁKACH WIDYWAŁAM GŁÓWNIE Z ODDALI, BO JESZCZE WTEDY TATA NIE POZWALAŁ NAM CHODZIĆ NA CMENTARZ. STAŁY TAM MGŁY, TAŃCZYŁY ŚWIATEŁKA. WIATR PRZYWIEWAŁ SZEPTY: „O, JAK SMUTNO W GROBIE! O, JAK ZIMNO W TRUMNIE!”. W LECIE NAJMNIEJ O MOGIŁKACH MYŚLAŁAM. ZIMĄ ZNÓW STRACH BYŁO PATRZEĆ W TAMTĄ STRONĘ — ŚNIEG TAM SIĘ ŚCIELIŁ JAK ŚMIERTELNA PŁACHTA, Z BIELI WYRASTAŁY KRZYŻE NICZYM ZMARZNIĘTE RAMIONA...”</t>
    </r>
  </si>
  <si>
    <t>41/ SPREPAROWANE KARTKI Z RĘCZNIE ZAPISANYMI FRAGMENTAMI WSPOMNIEŃ</t>
  </si>
  <si>
    <r>
      <t xml:space="preserve">WSPOMNIENIE 7 (Z ZANOTOWANĄ DATĄ Z 1849 ROKU):
</t>
    </r>
    <r>
      <rPr>
        <b/>
        <i/>
        <sz val="9"/>
        <rFont val="Calibri"/>
        <family val="2"/>
        <charset val="238"/>
        <scheme val="minor"/>
      </rPr>
      <t>„...NASZE SIELSKIE BYTOWANIE W SUWAŁKACH DOBIEGŁO KOŃCA, GDY MIAŁAM SIEDEM LAT. TO BYŁ OKRES WYROKÓW I REPRESJI, W KTÓRYM NASZE KARNE PRZENIESIENIE DO KALISZA WYDAWAŁO SIĘ PIKNIKIEM. 500 WIORST NA WOZIE Z CAŁYM DOBYTKIEM. NOWY ADRES W KALISZU: SĘDZISZOWSKIE PRZEDMIEŚCIE, OFICYNA...”</t>
    </r>
  </si>
  <si>
    <t>42/ SPREPAROWANE KARTKI Z RĘCZNIE ZAPISANYMI FRAGMENTAMI WSPOMNIEŃ</t>
  </si>
  <si>
    <t>43/ SPREPAROWANE KARTKI Z RĘCZNIE ZAPISANYMI FRAGMENTAMI WSPOMNIEŃ</t>
  </si>
  <si>
    <r>
      <t xml:space="preserve">WSPOMNIENIE 8 (Z ZANOTOWANĄ DATĄ Z 1852 ROKU):                                                                            </t>
    </r>
    <r>
      <rPr>
        <b/>
        <i/>
        <sz val="9"/>
        <rFont val="Calibri"/>
        <family val="2"/>
        <charset val="238"/>
        <scheme val="minor"/>
      </rPr>
      <t>„...Z OKNA WIDZIAŁAM POŻAR CAŁEJ DZIELNICY, PRZECZNICĘ OD NAS. KALISZ BUCHNĄŁ SNOPAMI ISKIER, WYSTRZELIŁ NICZYM STOS OFIARNY. ZROBIŁO SIĘ WIDNO JAK W DZIEŃ...”</t>
    </r>
  </si>
  <si>
    <r>
      <t xml:space="preserve">WSPOMNIENIE 9:
</t>
    </r>
    <r>
      <rPr>
        <b/>
        <i/>
        <sz val="9"/>
        <rFont val="Calibri"/>
        <family val="2"/>
        <charset val="238"/>
        <scheme val="minor"/>
      </rPr>
      <t>„...NASZA GOSPOSIA W KALISZU BYŁA OSOBĄ WYBUCHOWĄ. ILE BYŁO ZŁORZECZEŃ, GDY KOLEJNY GLINIANY GARNEK WYLECIAŁ JEJ Z RĄK! ILE SIĘ MUSIELIŚMY NASŁUCHAĆ WYRZUTÓW, ŻE POWINNIŚMY ZAKUPIĆ GARNKI ŻELAZNE, JAKIE MAJĄ PAŃSTWO ASNYK. TO BYLI NASI SĄSIEDZI, MIELI KSIĘGARNIĘ I SKLEP Z ŻELAZEM. PRZEZ TO CAŁE WYWYŻSZANIE ASNYKOWYCH GARNKÓW, UTRWALIŁ MI SIĘ WTEDY NEGATYWNY OBRAZ TEJ RODZINY. ZUPEŁNIE NIESŁUSZNIE. ADAŚ, ICH SYN, ZOSTAŁ WYBORNYM POETĄ.  W PRZECIWIEŃSTWIE DO GOSPOSI, PRZEDKŁADAŁAM KSIĄŻKI NAD GARNKI...”</t>
    </r>
  </si>
  <si>
    <t>44/ SPREPAROWANE KARTKI Z RĘCZNIE ZAPISANYMI FRAGMENTAMI WSPOMNIEŃ</t>
  </si>
  <si>
    <r>
      <t xml:space="preserve">WSPOMNIENIE 10 (Z ZANOTOWANĄ DATĄ Z 1858 ROKU):
</t>
    </r>
    <r>
      <rPr>
        <b/>
        <i/>
        <sz val="9"/>
        <rFont val="Calibri"/>
        <family val="2"/>
        <charset val="238"/>
        <scheme val="minor"/>
      </rPr>
      <t>„...CZAS UCIEKA, ŚMIERĆ GONI, WIECZNOŚĆ CZEKA — SIOSTRY ZAKONNE KAZAŁY NAM POWTARZAĆ TĘ MAKSYMĘ. O SIÓDMEJ RANO BUDZIŁY NAS NA MODLITWĘ W ZIMNEJ KAPLICY. GDY BYŁYŚMY NIESFORNE, KAZAŁY NAM ZAWIESZAĆ NA SZYI JĘZYK Z CZERWONEGO SUKNA. ROK W SZKOLE SIÓSTR SAKRAMENTEK OŻYWIŁ MNIE ZMIANĄ ŚRODOWISKA ORAZ NOWYMI ZNAJOMOŚCIAMI — POZNAŁAM ELIZĘ...”</t>
    </r>
  </si>
  <si>
    <t>45/ SPREPAROWANE KARTKI Z RĘCZNIE ZAPISANYMI FRAGMENTAMI WSPOMNIEŃ</t>
  </si>
  <si>
    <r>
      <t xml:space="preserve">WSPOMNIENIE 11 (Z ZANOTOWANĄ DATĄ Z 1910 ROKU):
</t>
    </r>
    <r>
      <rPr>
        <b/>
        <i/>
        <sz val="9"/>
        <rFont val="Calibri"/>
        <family val="2"/>
        <charset val="238"/>
        <scheme val="minor"/>
      </rPr>
      <t>„...MAŁO PAMIĘTAM, WIĘC POMAGAM SOBIE, JAK MOGĘ — TWORZĘ W GŁOWIE MAPĘ POWIĄZAŃ NA STYKU FIKCJI I RZECZYWISTOŚCI. FIKCJA TO MOJA PISANINA. ILE W NIEJ ZAPOŻYCZEŃ Z PRAWDZIWEGO ŚWIATA? TO WIELKA PRACA, ŻEBY SIĘ W TYM ROZEZNAĆ...”</t>
    </r>
  </si>
  <si>
    <t xml:space="preserve">RAZEM OBIEKTY DO GABLOT, SKRYTEK I SZUFLAD EKSPOZYCYJNYCH - MINIATUROWE INSTALACJE:
   </t>
  </si>
  <si>
    <t>46/ SPREPAROWANE KARTKI Z RĘCZNIE ZAPISANYMI FRAGMENTAMI WSPOMNIEŃ</t>
  </si>
  <si>
    <t xml:space="preserve">47/ POJEDYNCZE GRAFIKI </t>
  </si>
  <si>
    <t>WYKONANE NA WZÓR I INSPIROWANE XIX-WIECZNYMI ILUSTRACJAMI LUB ZDJĘCIA REKONSTRUOWANE NA BAZIE ZDJĘĆ ORYGINALNYCH, POSTARZANE POSTARZANE WYPEŁNIAJĄCE WYSUWANE SZUFLADY - UMIESZCZONE W PŁYCINACH ATRAP SZUFLAD, PODŚWIETLONE ŚWIATŁEM LED:</t>
  </si>
  <si>
    <t>FOTOGRAFIA 1: KOŚCIÓŁ ŚW. ALEKSANDRA W SUWAŁKACH, W KTÓRYM ZOSTAŁA OCHRZCZONA MARIA KONOPNICKA</t>
  </si>
  <si>
    <t xml:space="preserve">48/ POJEDYNCZE GRAFIKI </t>
  </si>
  <si>
    <t xml:space="preserve">49/ POJEDYNCZE GRAFIKI </t>
  </si>
  <si>
    <t>FOTOGRAFIA 2: STARE ZDJĘCIA CMENTARZA W SUWAŁKACH</t>
  </si>
  <si>
    <t>FOTOGRAFIA 3: MGŁY NAD CZARNĄ HAŃCZĄ</t>
  </si>
  <si>
    <t xml:space="preserve">50/ POJEDYNCZE GRAFIKI </t>
  </si>
  <si>
    <t xml:space="preserve">51/ POJEDYNCZE GRAFIKI </t>
  </si>
  <si>
    <t xml:space="preserve">52/ POJEDYNCZE GRAFIKI </t>
  </si>
  <si>
    <t xml:space="preserve">53/ POJEDYNCZE GRAFIKI </t>
  </si>
  <si>
    <t xml:space="preserve">54/ POJEDYNCZE GRAFIKI </t>
  </si>
  <si>
    <t xml:space="preserve">55/ POJEDYNCZE GRAFIKI </t>
  </si>
  <si>
    <t xml:space="preserve">56/ POJEDYNCZE GRAFIKI </t>
  </si>
  <si>
    <t xml:space="preserve">57/ POJEDYNCZE GRAFIKI </t>
  </si>
  <si>
    <t>FOTOGRAFIA 4: KRUCYFIKS WISZĄCY NA ŚCIANIE</t>
  </si>
  <si>
    <t>ILUSTRACJA 1: GABINET OJCA WIDZIANY Z UŻYCIEM ZDEFORMOWANEJ PERSPEKTYWY – TZW. „ŻABIEJ PERSPEKTYWY”. CIEMNA SYLWETKA ODWRÓCONEGO OJCA, WYJMUJĄCEGO KSIĄŻKĘ Z REGAŁU BIBLIOTECZNEGO</t>
  </si>
  <si>
    <t>ILUSTRACJA 2: DOBYTEK RODZINY WASIŁOWSKICH (WALIZY, SKRZYNIE, MEBLE) UMIESZCZONY NA WOZIE, POWIĄZANY SZNURAMI. NA PIERWSZYM PLANIE: ZABAWKI</t>
  </si>
  <si>
    <t>ILUSTRACJA 3: SYLWETKA XIX-WIECZNEGO KALISZA, JAKBY WYŁANIAJĄCEGO SIĘ Z MGŁY</t>
  </si>
  <si>
    <t>ILUSTRACJA 4: COLLAGE ILUSTRACJI PATRIOTYCZNYCH I RELIGIJNYCH</t>
  </si>
  <si>
    <t>ILUSTRACJA 5: KSIĘGARNIA ASNYKÓW</t>
  </si>
  <si>
    <t>ILUSTRACJA 6: POŻAR KALISZA</t>
  </si>
  <si>
    <t>ILUSTRACJA LUB FOTOGRAFIA 7: NOC. GOTYCKIE KRUŻGANKI W KLASZTORZE SIÓSTR SAKRAMENTEK. ZAKONNICE IDĄ SZEREGIEM ZE ŚWIECAMI W DŁONI</t>
  </si>
  <si>
    <r>
      <t xml:space="preserve">DROBNE PRZEDMIOTY OSOBISTEGO UŻYTKU UŁOŻONE W BARDZO PRECYZYJNYCH UKŁADACH;                            GRZEBIENIE, PUZDERKA, LOKÓWKI, NOŻYCZKI, CHUSTECZKI + ODRĘCZNIE NAPISANE WSPOMNIENIE MARIIKONOPNICKIEJ:                                                         </t>
    </r>
    <r>
      <rPr>
        <b/>
        <i/>
        <sz val="9"/>
        <rFont val="Calibri"/>
        <family val="2"/>
        <charset val="238"/>
        <scheme val="minor"/>
      </rPr>
      <t>„...TAK MIJAŁA NAM TA POWTARZALNOŚĆ — W CISZY I OPRESJI POWINNOŚCI...”</t>
    </r>
  </si>
  <si>
    <t>UWAGA! W GABLOTACH W ŚCIANIE 5 PRZEWIDUJEMY ZAMIANĘ WYKOŃCZENIA WNĘTRZA GABLOT Z OKŁADZINY HIPS W KOLORZE CZARNYM NA CIEMNO SZAREJ BLACHĄ STALOWĄ GR. 0.5 MM POKRYTĄ BEZBARWNYM, MATOWYM LAKIEREM</t>
  </si>
  <si>
    <t>DROBNE PRZEDMIOTY CODZIENNEGO UŻYTKU UŁOŻONE W BARDZO PRECYZYJNYCH UKŁADACH; SZTUĆCE, FILIŻANKI, TALERZYKI, ŁYŻECZKI, DROBNE UTENSYLIA NALEŻĄCE ZASTAWY STOŁOWEJ</t>
  </si>
  <si>
    <r>
      <t xml:space="preserve">MINIATUROWE KOPCZYKI ZIEMI Z MINIATUROWYMI KRZYŻYKAMI ZROBIONYMI Z POWIĄZANYCH ZE SOBĄ PATYCZKÓW I DREWIENEK, RÓWNO ROZMIESZCZONYCH NA DNIE GABLOTY, Z JEDNEGO LUB DWÓCH KOPCZYKÓW WIDOCZNE WYSTAJĄCE ODNÓŻA MAŁEJ MYSZY LUB OWADA + NA ŚCIANIE TYLNEJ GABLOTY PRZYMOCOWANA XIX-WIECZNA ILUSTRACJA Z PRZEDSTAWIENIEM CMENTARZA + ODRĘCZNIE NAPISANE WSPOMNIENIE MARII KONOPNICKIEJ:                                                                   </t>
    </r>
    <r>
      <rPr>
        <b/>
        <i/>
        <sz val="9"/>
        <rFont val="Calibri"/>
        <family val="2"/>
        <charset val="238"/>
        <scheme val="minor"/>
      </rPr>
      <t>„...MOGIŁY: BYWALIŚMY TU Z SYSTEMATYCZNOŚCIĄ GODNĄ SZWABSKIEJ KOLEI...”</t>
    </r>
  </si>
  <si>
    <r>
      <t xml:space="preserve">DROBNE PRZEDMIOTY DO NAUKI I ĆWICZEŃ SZKOLNYCH: PIÓRA, STALÓWKI, KAŁAMARZE, DREWNIANE LINIJKI IEKIERKI, PODRĘCZNIKI W TEKTUROWYCH OPRAWACH, UŁOŻONE W BARDZO PRECYZYJNYCH UKŁADACH + ODRĘCZNIE NAPISANE WSPOMNIENIE MARII KONOPNICKIEJ:                              </t>
    </r>
    <r>
      <rPr>
        <b/>
        <i/>
        <sz val="9"/>
        <rFont val="Calibri"/>
        <family val="2"/>
        <charset val="238"/>
        <scheme val="minor"/>
      </rPr>
      <t>„...OBOWIĄZKI: WYMIERZONE. CZAS: RÓWNO ROZDYSPONOWANY..</t>
    </r>
    <r>
      <rPr>
        <sz val="9"/>
        <rFont val="Calibri"/>
        <family val="2"/>
        <charset val="238"/>
        <scheme val="minor"/>
      </rPr>
      <t>.</t>
    </r>
  </si>
  <si>
    <t xml:space="preserve">XIX-WIECZNY KRUCYFIKS, RÓŻAŃCE, MEDALIKI I KRZYŻYKI NA SZYJĘ, UŁOŻONE W PRECYZYJNYM UKŁADZIE NA DNIE GABLOTY ORAZ MAŁE DEWOCYJNE OBRAZKI WYCIĘTE Z XIX-WIECZNYCH BROSZUR I GAZET NAKLEJONE NA TYLNĄ I BOCZNE ŚCIANY I GABLOTY </t>
  </si>
  <si>
    <r>
      <t xml:space="preserve">XVIII – WIECZNA BRĄZOWA FIGURKA MYŚLIWEGO ZE STRZELBĄ I BIEGNĄCYM PSEM + ROZSYPANE NA DNIE GABLOTY WYSUSZONE POLNE KWIATY + ODRĘCZNIE NAPISANE WSPOMNIENIE MARII KONOPNICKIEJ Z ZAPISANĄ WYRAŹNE DATĄ WSPOMNIENIA Z 1862ROKU:  
</t>
    </r>
    <r>
      <rPr>
        <b/>
        <i/>
        <sz val="9"/>
        <rFont val="Calibri"/>
        <family val="2"/>
        <charset val="238"/>
        <scheme val="minor"/>
      </rPr>
      <t>„...JAROSŁAW: ZALOTY I ROKOWANIA...”</t>
    </r>
  </si>
  <si>
    <t xml:space="preserve"> SCENA „DOM CICHY” - ŚCIANA 5 – ELEMENTY WKOMPONOWANE W GRAFIKĘ WIELKOFORMATOWĄ NA CAŁEJ ŚCIANIE „SYSTEMOWA CODZIENNOŚĆ” - RODZAJ PLANSZY DO GRY</t>
  </si>
  <si>
    <t>SCENA „W BIEGU” - GABLOTA NR 33</t>
  </si>
  <si>
    <r>
      <t xml:space="preserve">PRODUKTY SPOŻYWCZE – OBIEKTY ZREKONSTRUOWANE + ODRĘCZNIE NAPISANE WSPOMNIENIE MARII
KONOPNICKIEJ Z ZAPISANYMI WYDATKAMI
       </t>
    </r>
    <r>
      <rPr>
        <b/>
        <i/>
        <sz val="9"/>
        <rFont val="Calibri"/>
        <family val="2"/>
        <charset val="238"/>
        <scheme val="minor"/>
      </rPr>
      <t>„...CHLEB (1 FUNT): 4 KOPIEJKI
       CIELĘCINA (1 FUNT): 11-15 KOPIEJEK
       MASŁO 1 FUNT : 30 KOPIEJKI
       DOROŻKA W DZIEŃ : 20 KOPIEJEK
       DOROŻKA W NOCY : 35 KOPIEJEK
       TANI OBIAD: OK. 50 KOPIEJEK...”</t>
    </r>
  </si>
  <si>
    <t>UWAGA! W GABLOTACH ZAMONTOWANYCH W ŚCIANIE W SCENIE „W BIEGU” PRZEWIDUJEMY ZAMIANĘ WYKOŃCZENIA WNĘTRZA GABLOT Z OKŁADZINY HIPS W KOLORZE CZARNYM NA OKLEINĘ WYKONANĄ JAKO WYDRUK GRAFICZNY Z MOTYWAMI TYPOGRAFICZNYMI I TEKSTOWYMI NAWIĄZUJĄCYMI DO CAŁEJ GRAFICZNEJ KOMPOZYCJI ŚCIANY, W KTÓREJ ZABUDOWANE ZOSTANĄ GABLOTY. MOŻLIWE JEST TEŻ WYKORZYSTANIE WYPEŁNIENIA ŚCIAN GABLOT Z UŻYCIEM IMITACJI PŁYT ZECERSKICH PRZEZNACZONYCH DO DRUKU – CAŁYCH SZPALT. NP. JAKO ODLEW RZEŹBIARSKI WYKONANY Z ŻYWICY</t>
  </si>
  <si>
    <t>ZAMOCOWANA ZA DRZWIAMI WIĘZIENNYMI, DO KTÓREJ ZAGLĄDA SIĘ PRZEZ OKNO JUDASZA (W SCENIE „WOBEC POKRZYWDZONYCH”</t>
  </si>
  <si>
    <t>DIORAMA Z PRZEDSTAWIENIEM WARSZAWSKICH RUDER, ZAMIESZKIWANYCH PRZEZ BIEDOTĘ WARSZAWSKĄ W KOŃCU XIX WIEKU, WIDOK PRZEZ ZNISZCZONE I ZAŁATANE OKNO JEDNEGO Z TAKICH MIESZKAŃ W RUDERACH</t>
  </si>
  <si>
    <t>PODŚWIETLANE ZDJĘCIE Z PRZEDSTAWIENIEM KOBIETY-WIĘŹNIARKI, UBRANEJ W ŁACHMANY, LEŻĄCEJ NA PRYCZY</t>
  </si>
  <si>
    <t>SCENA „SKANER” - ŚCIANA 1, NA LEWO OD MONITORA UMIESZCZONEGO CENTRALNIE
 NA ŚCIANIE</t>
  </si>
  <si>
    <t>59/ OBIEKTY W GABLOCIE</t>
  </si>
  <si>
    <t>58/ OBIEKTY W GABLOCIE</t>
  </si>
  <si>
    <t>60/ OBIEKTY W GABLOCIE</t>
  </si>
  <si>
    <t>61/ OBIEKTY W GABLOCIE</t>
  </si>
  <si>
    <t>63/ OBIEKTY W GABLOCIE</t>
  </si>
  <si>
    <t>62/ OBIEKTY W GABLOCIE</t>
  </si>
  <si>
    <r>
      <t xml:space="preserve">   JEDNOKOLOROWA POSADZKA ŻYWICZNA </t>
    </r>
    <r>
      <rPr>
        <sz val="9"/>
        <rFont val="Calibri"/>
        <family val="2"/>
        <charset val="238"/>
        <scheme val="minor"/>
      </rPr>
      <t>(POSADZKA NR: 1, 2, 3 I 12)</t>
    </r>
  </si>
  <si>
    <r>
      <t xml:space="preserve">               BETONOWA, MIESZANA               </t>
    </r>
    <r>
      <rPr>
        <sz val="9"/>
        <rFont val="Calibri"/>
        <family val="2"/>
        <charset val="238"/>
        <scheme val="minor"/>
      </rPr>
      <t>(POSADZKA NR: 4)</t>
    </r>
  </si>
  <si>
    <r>
      <t xml:space="preserve">                  BETONOWA, ODCISKANA                 </t>
    </r>
    <r>
      <rPr>
        <sz val="9"/>
        <rFont val="Calibri"/>
        <family val="2"/>
        <charset val="238"/>
        <scheme val="minor"/>
      </rPr>
      <t>(POSADZKA NR: 5)</t>
    </r>
  </si>
  <si>
    <r>
      <t xml:space="preserve">                          PODŁOGA Z DESEK                       </t>
    </r>
    <r>
      <rPr>
        <sz val="9"/>
        <rFont val="Calibri"/>
        <family val="2"/>
        <charset val="238"/>
        <scheme val="minor"/>
      </rPr>
      <t>(POSADZKA NR: 6)</t>
    </r>
  </si>
  <si>
    <r>
      <t xml:space="preserve">                     PŁYTA PAŹDZIERZOWA                    </t>
    </r>
    <r>
      <rPr>
        <sz val="9"/>
        <rFont val="Calibri"/>
        <family val="2"/>
        <charset val="238"/>
        <scheme val="minor"/>
      </rPr>
      <t>(POSADZKA NR:7)</t>
    </r>
  </si>
  <si>
    <r>
      <t xml:space="preserve">  IMITACJA SUROWEJ I ZNISZCZONEJ POSADZKI                                   BETONOWEJ                              </t>
    </r>
    <r>
      <rPr>
        <sz val="9"/>
        <rFont val="Calibri"/>
        <family val="2"/>
        <charset val="238"/>
        <scheme val="minor"/>
      </rPr>
      <t>(POSADZKA NR: 15)</t>
    </r>
  </si>
  <si>
    <t xml:space="preserve">   DREWNIANE ŁÓŻKO Z XIX WIEKU W STYLU                BIEDERMEIER Z POŚCIELĄ, POŚCIEL W                              NIEŁADZIE, BRUDNA                                                                                  
</t>
  </si>
  <si>
    <r>
      <t xml:space="preserve">RZUTY: </t>
    </r>
    <r>
      <rPr>
        <b/>
        <sz val="10"/>
        <color theme="1"/>
        <rFont val="Calibri"/>
        <family val="2"/>
        <charset val="238"/>
        <scheme val="minor"/>
      </rPr>
      <t>L_01, L_02, L_06</t>
    </r>
    <r>
      <rPr>
        <sz val="10"/>
        <color theme="1"/>
        <rFont val="Calibri"/>
        <family val="2"/>
        <charset val="238"/>
        <scheme val="minor"/>
      </rPr>
      <t xml:space="preserve">                       WIDOKI I PRZEKROJE: </t>
    </r>
    <r>
      <rPr>
        <b/>
        <sz val="10"/>
        <color theme="1"/>
        <rFont val="Calibri"/>
        <family val="2"/>
        <charset val="238"/>
        <scheme val="minor"/>
      </rPr>
      <t>L_10_1,  L_10_2, l_10_3</t>
    </r>
  </si>
  <si>
    <r>
      <t xml:space="preserve">RZUTY: </t>
    </r>
    <r>
      <rPr>
        <b/>
        <sz val="10"/>
        <color theme="1"/>
        <rFont val="Calibri"/>
        <family val="2"/>
        <charset val="238"/>
        <scheme val="minor"/>
      </rPr>
      <t>L_01, L_02, L_06</t>
    </r>
    <r>
      <rPr>
        <sz val="10"/>
        <color theme="1"/>
        <rFont val="Calibri"/>
        <family val="2"/>
        <charset val="238"/>
        <scheme val="minor"/>
      </rPr>
      <t xml:space="preserve">                       WIDOKI I PRZEKROJE: </t>
    </r>
    <r>
      <rPr>
        <b/>
        <sz val="10"/>
        <color theme="1"/>
        <rFont val="Calibri"/>
        <family val="2"/>
        <charset val="238"/>
        <scheme val="minor"/>
      </rPr>
      <t>L_10_1, L_10_2, L_10_3</t>
    </r>
  </si>
  <si>
    <r>
      <t>RZUTY:</t>
    </r>
    <r>
      <rPr>
        <b/>
        <sz val="10"/>
        <color theme="1"/>
        <rFont val="Calibri"/>
        <family val="2"/>
        <charset val="238"/>
        <scheme val="minor"/>
      </rPr>
      <t xml:space="preserve"> L_01, L_05</t>
    </r>
    <r>
      <rPr>
        <sz val="10"/>
        <color theme="1"/>
        <rFont val="Calibri"/>
        <family val="2"/>
        <charset val="238"/>
        <scheme val="minor"/>
      </rPr>
      <t xml:space="preserve"> WIDOKI I PRZEKROJE: </t>
    </r>
    <r>
      <rPr>
        <b/>
        <sz val="10"/>
        <color theme="1"/>
        <rFont val="Calibri"/>
        <family val="2"/>
        <charset val="238"/>
        <scheme val="minor"/>
      </rPr>
      <t>L_10_4</t>
    </r>
  </si>
  <si>
    <r>
      <t>RZUTY:</t>
    </r>
    <r>
      <rPr>
        <b/>
        <sz val="10"/>
        <color theme="1"/>
        <rFont val="Calibri"/>
        <family val="2"/>
        <charset val="238"/>
        <scheme val="minor"/>
      </rPr>
      <t xml:space="preserve"> L_01</t>
    </r>
    <r>
      <rPr>
        <sz val="10"/>
        <color theme="1"/>
        <rFont val="Calibri"/>
        <family val="2"/>
        <charset val="238"/>
        <scheme val="minor"/>
      </rPr>
      <t xml:space="preserve">       WIDOKI I PRZEKROJE: </t>
    </r>
    <r>
      <rPr>
        <b/>
        <sz val="10"/>
        <color theme="1"/>
        <rFont val="Calibri"/>
        <family val="2"/>
        <charset val="238"/>
        <scheme val="minor"/>
      </rPr>
      <t>L_10_1, L_10_2</t>
    </r>
  </si>
  <si>
    <r>
      <t xml:space="preserve">RZUTY: </t>
    </r>
    <r>
      <rPr>
        <b/>
        <sz val="10"/>
        <color theme="1"/>
        <rFont val="Calibri"/>
        <family val="2"/>
        <charset val="238"/>
        <scheme val="minor"/>
      </rPr>
      <t>P_01</t>
    </r>
    <r>
      <rPr>
        <sz val="10"/>
        <color theme="1"/>
        <rFont val="Calibri"/>
        <family val="2"/>
        <charset val="238"/>
        <scheme val="minor"/>
      </rPr>
      <t xml:space="preserve">           WIDOKI I PRZEKROJE: </t>
    </r>
    <r>
      <rPr>
        <b/>
        <sz val="10"/>
        <color theme="1"/>
        <rFont val="Calibri"/>
        <family val="2"/>
        <charset val="238"/>
        <scheme val="minor"/>
      </rPr>
      <t>P_10_3, P_10_5</t>
    </r>
  </si>
  <si>
    <r>
      <t>RZUTY:</t>
    </r>
    <r>
      <rPr>
        <b/>
        <sz val="10"/>
        <color theme="1"/>
        <rFont val="Calibri"/>
        <family val="2"/>
        <charset val="238"/>
        <scheme val="minor"/>
      </rPr>
      <t xml:space="preserve"> L_01</t>
    </r>
    <r>
      <rPr>
        <sz val="10"/>
        <color theme="1"/>
        <rFont val="Calibri"/>
        <family val="2"/>
        <charset val="238"/>
        <scheme val="minor"/>
      </rPr>
      <t xml:space="preserve">              WIDOKI I PRZEKROJE: </t>
    </r>
    <r>
      <rPr>
        <b/>
        <sz val="10"/>
        <color theme="1"/>
        <rFont val="Calibri"/>
        <family val="2"/>
        <charset val="238"/>
        <scheme val="minor"/>
      </rPr>
      <t>L_10_1, L_10_2, L_10_3, L_10_4</t>
    </r>
  </si>
  <si>
    <r>
      <t xml:space="preserve">RZUTY: </t>
    </r>
    <r>
      <rPr>
        <b/>
        <sz val="10"/>
        <color theme="1"/>
        <rFont val="Calibri"/>
        <family val="2"/>
        <charset val="238"/>
        <scheme val="minor"/>
      </rPr>
      <t>P_01</t>
    </r>
    <r>
      <rPr>
        <sz val="10"/>
        <color theme="1"/>
        <rFont val="Calibri"/>
        <family val="2"/>
        <charset val="238"/>
        <scheme val="minor"/>
      </rPr>
      <t xml:space="preserve">                WIDOKI I PRZEKROJE: </t>
    </r>
    <r>
      <rPr>
        <b/>
        <sz val="10"/>
        <color theme="1"/>
        <rFont val="Calibri"/>
        <family val="2"/>
        <charset val="238"/>
        <scheme val="minor"/>
      </rPr>
      <t>P_10_3, P_10_5</t>
    </r>
  </si>
  <si>
    <r>
      <t xml:space="preserve">RZUTY:  </t>
    </r>
    <r>
      <rPr>
        <b/>
        <sz val="10"/>
        <color theme="1"/>
        <rFont val="Calibri"/>
        <family val="2"/>
        <charset val="238"/>
        <scheme val="minor"/>
      </rPr>
      <t>P_01, P_03</t>
    </r>
    <r>
      <rPr>
        <sz val="10"/>
        <color theme="1"/>
        <rFont val="Calibri"/>
        <family val="2"/>
        <charset val="238"/>
        <scheme val="minor"/>
      </rPr>
      <t xml:space="preserve">     WIDOKI I PRZEKROJE: </t>
    </r>
    <r>
      <rPr>
        <b/>
        <sz val="10"/>
        <color theme="1"/>
        <rFont val="Calibri"/>
        <family val="2"/>
        <charset val="238"/>
        <scheme val="minor"/>
      </rPr>
      <t>P_10_5</t>
    </r>
  </si>
  <si>
    <r>
      <t xml:space="preserve">RZUTY: </t>
    </r>
    <r>
      <rPr>
        <b/>
        <sz val="10"/>
        <color theme="1"/>
        <rFont val="Calibri"/>
        <family val="2"/>
        <charset val="238"/>
        <scheme val="minor"/>
      </rPr>
      <t xml:space="preserve"> L_01, L_06 </t>
    </r>
    <r>
      <rPr>
        <sz val="10"/>
        <color theme="1"/>
        <rFont val="Calibri"/>
        <family val="2"/>
        <charset val="238"/>
        <scheme val="minor"/>
      </rPr>
      <t xml:space="preserve">     WIDOKI I PRZEKROJE: </t>
    </r>
    <r>
      <rPr>
        <b/>
        <sz val="10"/>
        <color theme="1"/>
        <rFont val="Calibri"/>
        <family val="2"/>
        <charset val="238"/>
        <scheme val="minor"/>
      </rPr>
      <t>L_10_1, L_10_3</t>
    </r>
  </si>
  <si>
    <r>
      <t xml:space="preserve">RZUTY: </t>
    </r>
    <r>
      <rPr>
        <b/>
        <sz val="10"/>
        <color theme="1"/>
        <rFont val="Calibri"/>
        <family val="2"/>
        <charset val="238"/>
        <scheme val="minor"/>
      </rPr>
      <t>L_01, L_06</t>
    </r>
    <r>
      <rPr>
        <sz val="10"/>
        <color theme="1"/>
        <rFont val="Calibri"/>
        <family val="2"/>
        <charset val="238"/>
        <scheme val="minor"/>
      </rPr>
      <t xml:space="preserve">       WIDOKI I PRZEKROJE: </t>
    </r>
    <r>
      <rPr>
        <b/>
        <sz val="10"/>
        <color theme="1"/>
        <rFont val="Calibri"/>
        <family val="2"/>
        <charset val="238"/>
        <scheme val="minor"/>
      </rPr>
      <t xml:space="preserve"> L_10_4, </t>
    </r>
  </si>
  <si>
    <r>
      <t xml:space="preserve">RZUTY: </t>
    </r>
    <r>
      <rPr>
        <b/>
        <sz val="10"/>
        <color theme="1"/>
        <rFont val="Calibri"/>
        <family val="2"/>
        <charset val="238"/>
        <scheme val="minor"/>
      </rPr>
      <t>L_01, L_06</t>
    </r>
    <r>
      <rPr>
        <sz val="10"/>
        <color theme="1"/>
        <rFont val="Calibri"/>
        <family val="2"/>
        <charset val="238"/>
        <scheme val="minor"/>
      </rPr>
      <t xml:space="preserve">       WIDOKI I PRZEKROJE: </t>
    </r>
    <r>
      <rPr>
        <b/>
        <sz val="10"/>
        <color theme="1"/>
        <rFont val="Calibri"/>
        <family val="2"/>
        <charset val="238"/>
        <scheme val="minor"/>
      </rPr>
      <t xml:space="preserve">L_10_4, </t>
    </r>
  </si>
  <si>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 xml:space="preserve">P_10_2, P_10_4, </t>
    </r>
    <r>
      <rPr>
        <sz val="10"/>
        <color theme="1"/>
        <rFont val="Calibri"/>
        <family val="2"/>
        <charset val="238"/>
        <scheme val="minor"/>
      </rPr>
      <t xml:space="preserve"> </t>
    </r>
    <r>
      <rPr>
        <b/>
        <sz val="10"/>
        <color theme="1"/>
        <rFont val="Calibri"/>
        <family val="2"/>
        <charset val="238"/>
        <scheme val="minor"/>
      </rPr>
      <t>P_10_6</t>
    </r>
  </si>
  <si>
    <t>1 kpl.</t>
  </si>
  <si>
    <r>
      <t xml:space="preserve">RZUTY:  </t>
    </r>
    <r>
      <rPr>
        <b/>
        <sz val="10"/>
        <color theme="1"/>
        <rFont val="Calibri"/>
        <family val="2"/>
        <charset val="238"/>
        <scheme val="minor"/>
      </rPr>
      <t xml:space="preserve">P_01, P_10_1, P_10_16,  L_01, L_10_1, L_10_2, L_10_9 </t>
    </r>
  </si>
  <si>
    <t>1 LUSTRO WISZĄCE, OBRAZY W RAMACH, ZEGAR, FOTEl, KOMODA LUB SEKRETERA</t>
  </si>
  <si>
    <t>POKRYWANE WARSTWĄ TRUDNOPALNEJ ŻYWICY AKRYLOWEJ I MALOWANE. KAPITELE KOLUMN JAK I GŁOWA M. KONOPNICKIEJ WYKONANE ZOSTANĄ W CAŁOŚCI JAKO WYDRUK NA DRUKARCE 3D, POKRYTE ŻYWICZNĄ FARBĄ W KOLORZE IDENTYCZNYM Z KOLORYSTYKĄ POZOSTAŁYCH KOLUMN I ŚCIAN W TEJ PRZESTRZENI - CZYLI W KOLORZE BIAŁYM. CAŁE KOLUMNY WRAZ Z KAPITELAMI DELIKATNIE PATYNOWANE. OBIEKTY ZAMONTOWANE W PRZESTRZENI SCENY „TRYUMFY”</t>
  </si>
  <si>
    <t>JEDNA Z KOLUMN MA POSIADAĆ RZEŹBIONĄ GŁOWĘ M. KONOPNICKIEJ ZASTĘPUJĄCĄ KAPITEL KOLUMNY. UWAGA! KOLUMNY SĄ ŚCIŚLE ZINTEGROWANE Z ELEMENTAMI ZABUDOWY ARCHITEKTONICZNEJ I SCENOGRAFICZNEJ! POWINNY BYĆ WYKONYWANE JAKO CZĘŚĆ  TEJ ZABUDOWY I PRZEZ TEGO SAMEGO WYKONAWCĘ!</t>
  </si>
  <si>
    <t>UWAGA! DRZWI WRAZ Z FRAMUGĄ SĄ ŚCIŚLE ZINTEGROWANE Z ELEMENTAMI ZABUDOWY ARCHITEKTONICZNEJ I SCENOGRAFICZNEJ! POWINNY BYĆ WYKONYWANE JAKO CZĘŚĆ  TEJ ZABUDOWY I PRZEZ TEGO SAMEGO WYKONAWCĘ!</t>
  </si>
  <si>
    <r>
      <t xml:space="preserve">    DRZWI WYKONANE CAŁKOWICIE Z LITEGO           MATERIAŁU - DESEK I LISTEW Z DREWNA            BUKOWEGO, JESIONOWEGO LUB INNEGO                   DREWNA DRZEW LIŚCIASTYCH              </t>
    </r>
    <r>
      <rPr>
        <sz val="9"/>
        <rFont val="Calibri"/>
        <family val="2"/>
        <charset val="238"/>
        <scheme val="minor"/>
      </rPr>
      <t>(DRZWI DREWNIANE, PŁYCINOWE)</t>
    </r>
  </si>
  <si>
    <t>UWAGA! DRZWI WRAZ Z FRAMUGAMI SĄ ŚCIŚLE ZINTEGROWANE Z ELEMENTAMI ZABUDOWY ARCHITEKTONICZNEJ I SCENOGRAFICZNEJ! POWINNY BYĆ WYKONYWANE JAKO CZĘŚĆ  TEJ ZABUDOWY I PRZEZ TEGO SAMEGO WYKONAWCĘ!</t>
  </si>
  <si>
    <r>
      <t>UWAGA! PODŚWIETLANE ŚCIANY WYKONANE Z MEMBRANY PVC (</t>
    </r>
    <r>
      <rPr>
        <b/>
        <sz val="9"/>
        <color rgb="FFFF0000"/>
        <rFont val="Calibri"/>
        <family val="2"/>
        <charset val="238"/>
        <scheme val="minor"/>
      </rPr>
      <t>16, 17</t>
    </r>
    <r>
      <rPr>
        <sz val="9"/>
        <color rgb="FFFF0000"/>
        <rFont val="Calibri"/>
        <family val="2"/>
        <charset val="238"/>
        <scheme val="minor"/>
      </rPr>
      <t>) ZASŁANIAJĄCE ŚCIANĘ OKIENNĄ Z GRZEJNIKAMI POWINNY BYĆ DEMONTOWANE ZE WZGLĘDU NA KONIECZNOŚĆ KONSERWACJI ZARÓWNO OKIEN JAK I GRZEJNIKÓW. ZAKŁADAMY MOŻLIWOŚĆ ZDEJMOWANIA W TAKIM CELU SAMEJ MEMBRANY (NAPINANEJ NA SZTYWNYCH RAMACH MOCOWANYCH NA STALE DO ŚCIANY)</t>
    </r>
  </si>
  <si>
    <t>UWAGA! OBIEKT ŚCIŚLE ZINTEGROWANY Z ELEMENTAMI ZABUDOWY ARCHITEKTONICZNEJ, NALEŻY GO TRAKTOWAĆ JAKO ETAP PRAC BUDOWLANYCH</t>
  </si>
  <si>
    <t>ELEMENTY RZEŹBIARSKIE WYDRUKOWANE PRZY UŻYCIU DRUKARKI 3D - FIGÓRKA KARIATYDY, WYS. 30,5 cm, 7 SZTUK. UWAGA! OBIEKT ŚCIŚLE ZINTEGROWANY Z ELEMENTAMI ZABUDOWY ARCHITEKTONICZNEJ, NALEŻY GO TRAKTOWAĆ JAKO ETAP PRAC BUDOWLANYCH</t>
  </si>
  <si>
    <t xml:space="preserve"> EKRAN 1 - "SKANER PAMIĘCI"</t>
  </si>
  <si>
    <t xml:space="preserve">ok. 20-30 sek   </t>
  </si>
  <si>
    <t>ZAPĘTLONA ANIMACJA 3D, 2D (KOLOROWA)</t>
  </si>
  <si>
    <t xml:space="preserve"> EKRAN 2 - "SKANER PAMIĘCI"</t>
  </si>
  <si>
    <t>ok. 1 min. 30 sek</t>
  </si>
  <si>
    <t>ŚCIEŻKA DŹWIĘKOWA Z GŁOŚNIKÓW UMIESZCZONYCH W PRZESTRZENI SCENY „SKANER PAMIĘCI” DOPASOWANA DO TEJ ANIMACJI</t>
  </si>
  <si>
    <t xml:space="preserve"> EKRAN 3 - "SKANER PAMIĘCI"</t>
  </si>
  <si>
    <t>DŹWIĘK SKANOWANIA</t>
  </si>
  <si>
    <t>II/ PROJEKCJE FILMOWE Z UŻYCIEM PROJEKTORA:</t>
  </si>
  <si>
    <t xml:space="preserve"> ZAPĘTLONA PROJEKCJA Z PROJEKTORA        </t>
  </si>
  <si>
    <t>ok. 20 sek</t>
  </si>
  <si>
    <t>FILM AKTORSKI "PRZEPROWADZKA (KOLOROWY)</t>
  </si>
  <si>
    <t>"DOM CICHY"</t>
  </si>
  <si>
    <t>ok. 2 min</t>
  </si>
  <si>
    <t>ŚCIEŻKA DŻWIĘKOWA SŁYSZANA W PRZESTRZENI "DOM CICHY" CZYLI W KORYTARZU PRZLEGAJĄCYM DO POMIESZCZENIA Z INSTALACJĄ PEPPER'S GHOST. DŹWIĘK IREALISTYCZNY DLA SCEN W FILMACH TEJ INSTALACJI MIESZAJĄCY SIĘ Z ODGŁOSAMI DOMU:  CICHY I RYTMICZNY CHRZĘST KÓŁ ZĘBATYCH WE WNĘTRZU ZEGARA, SKRZYPIENIE PODŁOGI, ODGŁOSY CHODZENIA, PRZYCISZONYCH I STŁUMIONYCH ROZWÓW. DŹWIĘKI OTACZAJĄCE:TRZESZCZENIE DRZEW ZA OKNEM, SZUM WIATRU I LIŚCI, KRAKANIE WRON</t>
  </si>
  <si>
    <t>FILM AKTORSKI "ZABAWA" (KOLOROWY)</t>
  </si>
  <si>
    <t>ok. 1 min</t>
  </si>
  <si>
    <t xml:space="preserve">       FILM AKTORSKI        "ŚMIERĆ MATKI" (KOLOROWY)</t>
  </si>
  <si>
    <t>FILM AKTORSKI "LEKTURY" (KOLOROWY)</t>
  </si>
  <si>
    <t>ok. 40 sek</t>
  </si>
  <si>
    <t xml:space="preserve">FILM AKTORSKI "SAMOTNOŚĆ OJCA"  (KOLOROWY) </t>
  </si>
  <si>
    <t>KONSOLA NR 1</t>
  </si>
  <si>
    <t>KONSOLA NR 2</t>
  </si>
  <si>
    <t>KONSOLA NR 3</t>
  </si>
  <si>
    <t>KONSOLA NR 4</t>
  </si>
  <si>
    <t>KONSOLA NR 5</t>
  </si>
  <si>
    <t>KONSOLA NR 6</t>
  </si>
  <si>
    <t>KONSOLA NR 7</t>
  </si>
  <si>
    <t>"EUFORIA"</t>
  </si>
  <si>
    <t>ok. 2 min, 30 sek</t>
  </si>
  <si>
    <t>ok. 1 min, 30 sek</t>
  </si>
  <si>
    <t>"PIERWSZA UCIECZKA"</t>
  </si>
  <si>
    <t>"TRYUMFY"</t>
  </si>
  <si>
    <t>ok. 4 min</t>
  </si>
  <si>
    <t>BEZ DŹWIĘKU LUB DŹWIĘK SKANOWANIA</t>
  </si>
  <si>
    <t>"W BIEGU"</t>
  </si>
  <si>
    <t>"KLATKA"</t>
  </si>
  <si>
    <t>BEZ DŹWIĘKU LUB DŹWIĘK SKANOWANIA + DŻWIĘKI ILUSTRACYJNE DO SCEN REALISTYCZNYCH TAKIE JAK: TYKANIE ZEGARA, DŹWIĘK HAMUJĄCEGO POCIĄGU, TRZASKI ZAMYKANYCH DRZWI</t>
  </si>
  <si>
    <t>"PIEŚNI BUNTU"</t>
  </si>
  <si>
    <t>ZESTAW GŁOŚNIKOWY NR 1</t>
  </si>
  <si>
    <t>ZESTAW GŁOŚNIKOWY NR 2</t>
  </si>
  <si>
    <t>ZESTAW GŁOŚNIKOWY NR 3</t>
  </si>
  <si>
    <t>ZESTAW GŁOŚNIKOWY NR 4</t>
  </si>
  <si>
    <t>ZESTAW GŁOŚNIKOWY NR 5</t>
  </si>
  <si>
    <t>ZESTAW GŁOŚNIKOWY NR 6</t>
  </si>
  <si>
    <t>ZESTAW GŁOŚNIKOWY NR 7</t>
  </si>
  <si>
    <t>ZESTAW GŁOŚNIKOWY NR 8</t>
  </si>
  <si>
    <t>ZESTAW GŁOŚNIKOWY NR 9</t>
  </si>
  <si>
    <t>"FANTOMY"</t>
  </si>
  <si>
    <t>"SKANER"</t>
  </si>
  <si>
    <t>"ZNAKI DZIECIŃSTWA"</t>
  </si>
  <si>
    <t>"DOM CICHY"- DRZWI DO GABINETU</t>
  </si>
  <si>
    <t>„PIEŚNI BUNTU”</t>
  </si>
  <si>
    <t>ZAPĘTLONA ŚCIEŻKA DŹWIĘKOWA:
1. PRZED AKTYWOWANIEM FOTOKOMÓRKI (10 SEK.): BICIE SERCA.
2. PO AKTYWOWANIU FOTOKOMÓRKI (2 MIN.): SZUM DRZEW, ŚPIEW PTAKÓW, TRZEPOT SKRZYDEŁ, BZYCZENIE OWADÓW, CYKANIE ŚWIERSZCZY; W TLE: ŻYWIOŁOWY I LEKKO PRZESTEROWANY DŹWIĘK KATARYNKI; CO CHWILĘ, Z ODDALI: TRĄBIENIE SŁONIA, FANFARY, OKLASKI</t>
  </si>
  <si>
    <t>ZAPĘTLONA ŚCIEŻKA DŹWIĘKOWA:
— SZUM WIATRU, TYKANIE ZEGARA;
— W TLE: ZDUSZONE SZEPTY WIELU OSÓB (NIEKTÓRE NERWOWE I SZYBKIE; INNE: ŁAGODNE I STONOWANE) —ZWIELOKROTNIONE PRZEZ ECHO, MOMENTAMI ZNIEKSZTAŁCONE PRZEZ SZUMY</t>
  </si>
  <si>
    <t>RZEŹBA NR 1</t>
  </si>
  <si>
    <t>RZEŹBA NR 2</t>
  </si>
  <si>
    <t>RZEŹBA NR 3</t>
  </si>
  <si>
    <t xml:space="preserve">RAZEM PROJEKCJE FILMOWE Z UŻYCIEM MONITORÓW:
   </t>
  </si>
  <si>
    <t xml:space="preserve">RAZEM PROJEKCJE FILMOWE Z UŻYCIEM PROJEKTORA:
   </t>
  </si>
  <si>
    <t xml:space="preserve">RAZEM PROJEKCJE FILMOWE TYPU PEPPER'S GHOST:
   </t>
  </si>
  <si>
    <t xml:space="preserve">RAZEM PROJEKCJE FILMOWE W KONSOLACH - Z UŻYCIEM TABLETÓW:
   </t>
  </si>
  <si>
    <t>V / ŚCIEŻKI DŹWIĘKOWE DLA POSZCZEGÓLNYCH LOKACJI NA WYSTAWIE:</t>
  </si>
  <si>
    <t xml:space="preserve">RAZEM ŚCIEŻKI DŹWIĘKOWE DLA POSZCZEGÓLNYCH LOKACJI NA WYSTAWIE:
   </t>
  </si>
  <si>
    <t>Elementy aranżacji architektonicznej, budowlanej, instalacyjnej i scenograficznej:</t>
  </si>
  <si>
    <t>Aplikacje i prezentacje multumedialne:</t>
  </si>
  <si>
    <r>
      <t xml:space="preserve">PRZYKŁADOWA ZAWARTOŚĆ MULTIMEDIALNA EKRANU 
</t>
    </r>
    <r>
      <rPr>
        <u/>
        <sz val="9"/>
        <color rgb="FF000000"/>
        <rFont val="Calibri"/>
        <family val="2"/>
        <charset val="238"/>
      </rPr>
      <t>STRONA 1 (.MOV)</t>
    </r>
    <r>
      <rPr>
        <sz val="9"/>
        <color rgb="FF000000"/>
        <rFont val="Calibri"/>
        <family val="2"/>
        <charset val="238"/>
      </rPr>
      <t xml:space="preserve">:
MAŁA ANIMOWANA RYCINA + TEKST:
"NAWET NIE PRZYPUSZCZAŁAM, ŻE MAŁA KSIĄŻECZKA MOŻE ZACHWIAĆ POTĘŻNYMMONOLITEM KOŚCIOŁA. DOSTRZEŻONO WE MNIE BEZBOŻNICĘ — NIEPRZEJEDNANEGO WROGA KONSERWATYWNEGO ŁADU. WZBUDZIŁAM GROŹNE POMRUKI. "BYWAJĄ CZASEM BRZYDKIE RZECZY POD KWIATAMI TYCH NIEWIEŚCICH FANTAZJI” — TAK PISANO O MOIM DEBIUCIE.”
</t>
    </r>
    <r>
      <rPr>
        <u/>
        <sz val="9"/>
        <color rgb="FF000000"/>
        <rFont val="Calibri"/>
        <family val="2"/>
        <charset val="238"/>
      </rPr>
      <t>STRONA 2 (.JPG):</t>
    </r>
    <r>
      <rPr>
        <sz val="9"/>
        <color rgb="FF000000"/>
        <rFont val="Calibri"/>
        <family val="2"/>
        <charset val="238"/>
      </rPr>
      <t xml:space="preserve">
RYCINA PRZEDSTAWIAJĄCA PRĘGIERZ.
</t>
    </r>
    <r>
      <rPr>
        <u/>
        <sz val="9"/>
        <color rgb="FF000000"/>
        <rFont val="Calibri"/>
        <family val="2"/>
        <charset val="238"/>
      </rPr>
      <t xml:space="preserve">
STRONA 3 (.JPG)</t>
    </r>
    <r>
      <rPr>
        <sz val="9"/>
        <color rgb="FF000000"/>
        <rFont val="Calibri"/>
        <family val="2"/>
        <charset val="238"/>
      </rPr>
      <t xml:space="preserve">:
TEKST:
"O CO TYLE WRZAWY? O MOJE TRZY FRAGMENTY DRAMATYCZNE WYDANE POD TYTUŁEM "Z PRZESZŁOŚCI". POŚWIĘCIŁAM JE LUDZIOM ŚWIATA NAUKI — HYPATII,
WESALIUSZOWI I GALILEUSZOWI. FILOZOFKA, ANATOM I ASTRONOM — WSZYSCY ONI DOŚWIADCZYLI CIOSÓW ZE STRONY KOŚCIOŁA. CZY PODZIELĘ ICH LOS? CZY OPOWIEDZENIE SIĘ PO STRONIE ŚWIATA RACJONALNEGO OSĄDU NARUSZA POSADY ŚWIATA WIARY? TO JUŻ WYSTARCZY DO OBWOŁANIA MNIE POGANKĄ?"
</t>
    </r>
    <r>
      <rPr>
        <u/>
        <sz val="9"/>
        <color rgb="FF000000"/>
        <rFont val="Calibri"/>
        <family val="2"/>
        <charset val="238"/>
      </rPr>
      <t>STRONA 4 (.JPG):</t>
    </r>
    <r>
      <rPr>
        <sz val="9"/>
        <color rgb="FF000000"/>
        <rFont val="Calibri"/>
        <family val="2"/>
        <charset val="238"/>
      </rPr>
      <t xml:space="preserve">
OKŁADKA PIERWSZEGO WYDANIA KSIĄŻKI „Z PRZESZŁOŚCI”.
</t>
    </r>
    <r>
      <rPr>
        <u/>
        <sz val="9"/>
        <color rgb="FF000000"/>
        <rFont val="Calibri"/>
        <family val="2"/>
        <charset val="238"/>
      </rPr>
      <t>STRONA 5 (.MOV):</t>
    </r>
    <r>
      <rPr>
        <sz val="9"/>
        <color rgb="FF000000"/>
        <rFont val="Calibri"/>
        <family val="2"/>
        <charset val="238"/>
      </rPr>
      <t xml:space="preserve">
ANIMOWANA RYCINA (TWARZ ODYŃCA) + TEKST:
"ANTONI ODYNIEC TAK WTEDY O MNIE NAPISAŁ: DLA NIEJ KRZYŻ TYLKO JEST Z DRZEWA, A JEJ BÓG-POSTĘP, TO NIE NASZ. NIECHŻE MU SOBIE HYMN ŚPIEWA,A MY — MY ZMÓWMY OJCZE NASZ."
</t>
    </r>
    <r>
      <rPr>
        <u/>
        <sz val="9"/>
        <color rgb="FF000000"/>
        <rFont val="Calibri"/>
        <family val="2"/>
        <charset val="238"/>
      </rPr>
      <t xml:space="preserve">
STRONA 6 (.MOV):
</t>
    </r>
    <r>
      <rPr>
        <sz val="9"/>
        <color rgb="FF000000"/>
        <rFont val="Calibri"/>
        <family val="2"/>
        <charset val="238"/>
      </rPr>
      <t xml:space="preserve">FRAGMENT FILMU AKTORSKIEGO (WROGO NASTAWIONY DO NIEJ SIENKIEWICZ) + TEKST:
"KONSERWATYWNE ŚRODOWISKA UZNAŁY MNIE ZA WICHRZYCIELKĘ, KTÓRA WYSŁUGUJE SIĘ ZŁOWROGIM RUCHOM NIECHRZEŚCIJAŃSKIM I NIHILISTYCZNYM. JAK MOGŁAM TO CZYNIĆ, NIE ZNAJĄC JESZCZE NIKOGO W WARSZAWIE? CZYŻBYM SPISKOWAŁA JEDYNIE ZE SWOIMI DZIEĆMI?
NAWET SIENKIEWICZ, KTÓRY UTOROWAŁ MI DROGĘ DO PISANIA, BYŁ TERAZ WYRAŹNIE DO MNIE ZRAŻONY.”
</t>
    </r>
    <r>
      <rPr>
        <u/>
        <sz val="9"/>
        <color rgb="FF000000"/>
        <rFont val="Calibri"/>
        <family val="2"/>
        <charset val="238"/>
      </rPr>
      <t xml:space="preserve">
STRONA 7 (.MOV)
</t>
    </r>
    <r>
      <rPr>
        <sz val="9"/>
        <color rgb="FF000000"/>
        <rFont val="Calibri"/>
        <family val="2"/>
        <charset val="238"/>
      </rPr>
      <t xml:space="preserve">FRAGMENT FILMU AKTORSKIEGO (ORZESZKOWA) + TEKST:
"POZYTYWIŚCI BYLI ZACHWYCENI MOIM DEBIUTEM, NA CZELE Z ORZESZKOWĄ, KTÓRA TĘ KSIĄŻKĘ WYDAŁA. PIERWSZY RAZ, W BLISKOŚCI MOJEGO NAZWISKA, POJAWIŁO SIĘ PRZEWYBORNE SŁOWO: „WIESZCZKA”.”
</t>
    </r>
    <r>
      <rPr>
        <u/>
        <sz val="9"/>
        <color rgb="FF000000"/>
        <rFont val="Calibri"/>
        <family val="2"/>
        <charset val="238"/>
      </rPr>
      <t xml:space="preserve">
STRONA 8 (.JPG):
</t>
    </r>
    <r>
      <rPr>
        <sz val="9"/>
        <color rgb="FF000000"/>
        <rFont val="Calibri"/>
        <family val="2"/>
        <charset val="238"/>
      </rPr>
      <t>TEKST (CYTAT Z DRAMATU „Z PRZESZŁOŚCI”)</t>
    </r>
  </si>
  <si>
    <r>
      <t xml:space="preserve">PRZYKŁADOWA ZAWARTOŚĆ MULTIMEDIALNA EKRANU 
</t>
    </r>
    <r>
      <rPr>
        <u/>
        <sz val="9"/>
        <color rgb="FF000000"/>
        <rFont val="Calibri"/>
        <family val="2"/>
        <charset val="238"/>
      </rPr>
      <t>STRONA 1 (.MOV):</t>
    </r>
    <r>
      <rPr>
        <sz val="9"/>
        <color rgb="FF000000"/>
        <rFont val="Calibri"/>
        <family val="2"/>
        <charset val="238"/>
      </rPr>
      <t xml:space="preserve">
FRAGMENT FILMU (MARIA KONOPNICKA + SIENKIEWICZ: OBOJE NA ZŁOTYCH TRONACH) + TEKST:
"CZEMU MNIE LUDZIE NAZWALI POETKĄ? ŻEBY MI POWIEDZIEĆ: "SPODZIEWAM SIĘ CZEGOŚ PO TOBIE.” BYŁO ZAPOTRZEBOWANIE NA POETKĘ-WIESZCZKĘ. KOGOŚ PRZECIEŻ TRZEBA BYŁO USADZIĆ NA TRONIE PRZY SIENKIEWICZU. KRÓL I KRÓLOWA. PISARZ I POETKA. WSZYSCY PRZYKLASNĘLI TAKIEJ SIELSKIEJ INSCENIZACJI."
</t>
    </r>
    <r>
      <rPr>
        <u/>
        <sz val="9"/>
        <color rgb="FF000000"/>
        <rFont val="Calibri"/>
        <family val="2"/>
        <charset val="238"/>
      </rPr>
      <t>STRONA 2 (.JPG)</t>
    </r>
    <r>
      <rPr>
        <sz val="9"/>
        <color rgb="FF000000"/>
        <rFont val="Calibri"/>
        <family val="2"/>
        <charset val="238"/>
      </rPr>
      <t xml:space="preserve">
RYCINA (ELEMENTY WIZUALNE ZAPOŻYCZONE Z GRAFIKI ZE SCENY „KRAINA
ROGÓW”) + TEKST:
"POSZUKIWAŁAM JĘZYKA DLA KOBIECEGO DOŚWIADCZENIA I ZNALAZŁAM GO W POEZJI. PIEŚŃ, Z KTÓRĄ ZETKNĘŁAM SIĘ NA WSI, WCIĄŻ BYŁA MI BLISKA. NADAWAŁA KOBIECEGO RYTMU MOIM STROFOM I PO KOBIECEMU SŁAŁA RZEWNĄ SKARGĘ. BUDOWAŁAM RYMY, GDY DOPŁYWAŁY DO MOJEJ GŁOWY UCZUCIA. ODKRYŁAM ZE ZDZIWIENIEM, ŻE POTRAFIĘ TE UCZUCIA NAZWAĆ."
</t>
    </r>
    <r>
      <rPr>
        <u/>
        <sz val="9"/>
        <color rgb="FF000000"/>
        <rFont val="Calibri"/>
        <family val="2"/>
        <charset val="238"/>
      </rPr>
      <t>STRONA 3 (.JPG):</t>
    </r>
    <r>
      <rPr>
        <sz val="9"/>
        <color rgb="FF000000"/>
        <rFont val="Calibri"/>
        <family val="2"/>
        <charset val="238"/>
      </rPr>
      <t xml:space="preserve">
TEKST O PONOWNYM ODRZUCENIU PRZEZ KONSERWATYSTÓW (JEŚLI OBÓZ POZYTYWISTYCZNY CHWALIŁ, TO KONSERWATYWNY: GANIŁ. I NA ODWRÓT.)
</t>
    </r>
    <r>
      <rPr>
        <u/>
        <sz val="9"/>
        <color rgb="FF000000"/>
        <rFont val="Calibri"/>
        <family val="2"/>
        <charset val="238"/>
      </rPr>
      <t xml:space="preserve">
STRONA 4 (.MOV):
</t>
    </r>
    <r>
      <rPr>
        <sz val="9"/>
        <color rgb="FF000000"/>
        <rFont val="Calibri"/>
        <family val="2"/>
        <charset val="238"/>
      </rPr>
      <t xml:space="preserve">FRAGMENT FILMU (SIEKIEWICZ) + TEKST (CYTAT Z SIENKIEWICZA, „DYMEK”):
"KONOPNICKA TWORZY SZTUCZNY ŚWIAT CHŁOPSKI, PEŁEN NIESZCZĘŚĆ, NIEDOLI I UCISKU — W PRZECIWSTAWIENIU DO DWORÓW. OWУŻ TE CZASY MINĘŁY, TEGO NIE MA I BYĆ NIE MOŻE. W INTERESIE ARTYZMU LEŻY, BY JEŚLI POEZJA MÓWI O STOSUNKACH RZECZYWISTYCH, ZNAĆ BYŁO POD SŁOWAMI PRAWDĘ. ZDANIE TO MOŻEMY TYM ŚMIELEJ WYPOWIEDZIEĆ, ŻE UZNAJEMY TALENT KONOPNICKIEJ I UZNALIŚMY GO JEDNI Z PIERWSZYCH.”
</t>
    </r>
    <r>
      <rPr>
        <u/>
        <sz val="9"/>
        <color rgb="FF000000"/>
        <rFont val="Calibri"/>
        <family val="2"/>
        <charset val="238"/>
      </rPr>
      <t>STRONA 5 (.JPG):</t>
    </r>
    <r>
      <rPr>
        <sz val="9"/>
        <color rgb="FF000000"/>
        <rFont val="Calibri"/>
        <family val="2"/>
        <charset val="238"/>
      </rPr>
      <t xml:space="preserve">
TEKST:
"MOŻE NIEKTÓRE Z WCZESNYCH STROF BYŁY PO STAROŚWIECKU EGZALTOWANE, ALE BYŁY SZCZERE I SPONTANICZNE. PIEŚŃ JUŻ NIE ZAMIERAŁA MI W GARDLE. W WARSZAWIE DAWAŁAM SIĘ CZASEM NAMÓWIĆ NA IMPROWIZACJE NA WIECZORKACH TOWARZYSKICH. OCZYWIŚCIE TO BYŁA ZAINSCENIZOWANA BLAGA: WCZEŚNIEJ PRZYGOTOWYWAŁAM SIĘ PIECZOŁOWICIE, KONSTRUOWAŁAM RYMY NA TĘ OKAZJĘ. MYŚLĘ, ŻE POETKA DEOTYMA, ZNANA Z IMPROWIZACJI, TEŻ KORZYSTAŁA Z TEJ METODY."
</t>
    </r>
    <r>
      <rPr>
        <u/>
        <sz val="9"/>
        <color rgb="FF000000"/>
        <rFont val="Calibri"/>
        <family val="2"/>
        <charset val="238"/>
      </rPr>
      <t xml:space="preserve">
STRONA 6 (.JPG):
</t>
    </r>
    <r>
      <rPr>
        <sz val="9"/>
        <color rgb="FF000000"/>
        <rFont val="Calibri"/>
        <family val="2"/>
        <charset val="238"/>
      </rPr>
      <t>RYCINA (BOLESŁAW LEŚMIAN) + TEKST (CYTAT, „DYMEK”):
"ROZUM KAZAŁ JEJ SIĘGAĆ PO ZASADY I PROGRAMY. SERCE — ZMUSIŁO JĄ DO ŚPIEWU. [...] ROZUM, OSZOŁOMIONY ŚPIEWEM, STAŁ SIĘ POSŁUSZNY JEGO RYTMOM NIEPOCHWYTNYM, WYMYKAJĄCYM SIĘ WSZELKIEJ DOKTRYNIE. CAŁY POZYTYWIZM, ROZEŁKANY DŹWIĘKAMI LUTNI I BICIEM SERCA, ROZPROSZYŁ SIĘ W PYŁ NIKŁY I JAKO PYŁ OSIADŁ NA STOPACH „NIE TYKAJĄCYCH ZIEMI”.”
STRONA 7 (.JPG):
RYCINA (KSIĄDZ) + TEKST (CYTAT Z KSIĘDZA NIEDZIAŁKOWSKIEGO):
"PO CO UCZYĆ WIEŚNIAKÓW CZYTAĆ? ŻEBY CZYTALI KONOPNICKĄ I DOKONALI CHŁOPSKIEJ REWOLUCJI?”</t>
    </r>
  </si>
  <si>
    <r>
      <t xml:space="preserve"> PRZYKŁADOWA ZAWARTOŚĆ MULTIMEDIALNA EKRANU
</t>
    </r>
    <r>
      <rPr>
        <u/>
        <sz val="9"/>
        <color rgb="FF000000"/>
        <rFont val="Calibri"/>
        <family val="2"/>
        <charset val="238"/>
      </rPr>
      <t xml:space="preserve">
STRONA 1 (.MOV):
</t>
    </r>
    <r>
      <rPr>
        <sz val="9"/>
        <color rgb="FF000000"/>
        <rFont val="Calibri"/>
        <family val="2"/>
        <charset val="238"/>
      </rPr>
      <t xml:space="preserve">ANIMOWANA RYCINA + TEKST:
"NOWELE ZACZĘŁAM PISAĆ, BO W NICH MOGŁAM WYPEŁNIAĆ SWOJE PROGRAMY. CHCIAŁAM KRZYWDĘ LUDZKĄ ROZPISAĆ W REALISTYCZNEJ SCENERII, ŻEBY WYDAWAŁA SIĘ NAMACALNA."
</t>
    </r>
    <r>
      <rPr>
        <u/>
        <sz val="9"/>
        <color rgb="FF000000"/>
        <rFont val="Calibri"/>
        <family val="2"/>
        <charset val="238"/>
      </rPr>
      <t xml:space="preserve">STRONA 2 (.JPG)
</t>
    </r>
    <r>
      <rPr>
        <sz val="9"/>
        <color rgb="FF000000"/>
        <rFont val="Calibri"/>
        <family val="2"/>
        <charset val="238"/>
      </rPr>
      <t xml:space="preserve">TEKST:
— MARIA KONOPNICKA  JAKO EKSPERTKA OD KOBIECYCH INSTYNKTÓW — O NOWELACH (M.IN. "PANNA KLEMENTYNA", "URBANOWA", "JÓZEFOWA" ITP.) Z WYRAZISTYMI POSTACIAMI KOBIECYMI.
</t>
    </r>
    <r>
      <rPr>
        <u/>
        <sz val="9"/>
        <color rgb="FF000000"/>
        <rFont val="Calibri"/>
        <family val="2"/>
        <charset val="238"/>
      </rPr>
      <t>STRONA 3 (.MOV)</t>
    </r>
    <r>
      <rPr>
        <sz val="9"/>
        <color rgb="FF000000"/>
        <rFont val="Calibri"/>
        <family val="2"/>
        <charset val="238"/>
      </rPr>
      <t xml:space="preserve">
FRAGMENT FILMU (WARSZAWISKIE PODWÓRKA) + TEKST:
— O UTWORACH MK O ODRZUCONYCH, BIEDNYCH, WYKLUCZONYCH.
</t>
    </r>
    <r>
      <rPr>
        <u/>
        <sz val="9"/>
        <color rgb="FF000000"/>
        <rFont val="Calibri"/>
        <family val="2"/>
        <charset val="238"/>
      </rPr>
      <t xml:space="preserve">STRONA 4 (.MOV):
</t>
    </r>
    <r>
      <rPr>
        <sz val="9"/>
        <color rgb="FF000000"/>
        <rFont val="Calibri"/>
        <family val="2"/>
        <charset val="238"/>
      </rPr>
      <t xml:space="preserve">BAJKOWA RYCINA (KRASNOLUDKI) + TEKST:
"WRACAM PAMIĘCIĄ DO DZIECIŃSTWA: MÓJ OJCIEC CZYTAŁ NAM O POWAŻNYCH
SPRAWACH, KTÓRYCH CIĘŻARU JESZCZE NIE PRZENIKAŁAM. WZNIOSŁOŚĆ TYCH KSIĄŻEK NIE POZWALAŁA NA ROZRUCH FANTAZJI. ZAMIAST ŻYWOTÓW ŚWIĘTYCH I ROZPRAW UMORALNIAJĄCYCH WOLAŁAM NIMFĘ BALLADYNĘ.
DZIECI ŁAKNĄ STYCZNOŚCI Z BAJKOWYM ŚWIATEM, A NIE UCZONYCH WYWODÓW. TAKA BYŁA MOJA RECEPTA NA LITERATURĘ DLA DZIECI: NASYCANIE WRAŻENIAMI, KTÓRYMI UCZUCIOWOŚĆ DZIECKA ŁATWO SIĘ NASYCI. CAŁA RESZTA — DYDAKTYZM, KSZTAŁTOWANIE POSTAW — PRZYJDZIE SAMORZUTNIE.”
</t>
    </r>
    <r>
      <rPr>
        <u/>
        <sz val="9"/>
        <color rgb="FF000000"/>
        <rFont val="Calibri"/>
        <family val="2"/>
        <charset val="238"/>
      </rPr>
      <t xml:space="preserve">
STRONA 5 (.JPG):
</t>
    </r>
    <r>
      <rPr>
        <sz val="9"/>
        <color rgb="FF000000"/>
        <rFont val="Calibri"/>
        <family val="2"/>
        <charset val="238"/>
      </rPr>
      <t xml:space="preserve">TEKST:
"NIE PRZYCHODZĘ ANI UCZYĆ DZIECI, ANI TEŻ ICH BAWIĆ. PRZYCHODZĘ ŚPIEWAĆ Z NIMI. JEŻELI PRAWDĄ JEST, ŻE DUSZA DZIECKA TO «TABULA RASA», NIEMNIEJ ISTOTNIE JEST ONA HARFĄ NIEMĄ, NA KTÓREJ DOBRZE, GDY POEZJA WCZEŚNIE RĘKĘ KŁADZIE. BO DZIECKO NIE TYLKO POTRZEBUJE WIEDZIEĆ I WIDZIEĆ; DYDAKTYZM, W JAKĄ BĄDŹ FORMĘ WCIELONY I POD JAKIM BĄDŹ UKRYTY KSZTAŁTEM, NIE WYCZERPUJE, NIE ZASPAKAJA DELIKATNYCH PORUSZEŃ DUSZY DZIECKA, KTÓRA POŻĄDA
WZLOTU, DŹWIĘKU, TONU.” </t>
    </r>
  </si>
  <si>
    <t>UMIESZCZONE W OTWARTYCH SKRYTKACH W REGALE ARCHIWUM „ZNAKI DZIECIŃSTWA”</t>
  </si>
  <si>
    <t xml:space="preserve">64/ OBIEKTY W GABLOCIE </t>
  </si>
  <si>
    <t>65/ DIORAMA</t>
  </si>
  <si>
    <t>66/ ILUSTRACJA GRAFICZNA LUB REKONSTRUOWANE ZDJĘCIE LUB DIORAMA</t>
  </si>
  <si>
    <r>
      <t xml:space="preserve">RZUTY:  </t>
    </r>
    <r>
      <rPr>
        <b/>
        <sz val="10"/>
        <color theme="1"/>
        <rFont val="Calibri"/>
        <family val="2"/>
        <charset val="238"/>
        <scheme val="minor"/>
      </rPr>
      <t>P_01, P_04</t>
    </r>
    <r>
      <rPr>
        <sz val="10"/>
        <color theme="1"/>
        <rFont val="Calibri"/>
        <family val="2"/>
        <charset val="238"/>
        <scheme val="minor"/>
      </rPr>
      <t xml:space="preserve">     </t>
    </r>
  </si>
  <si>
    <t xml:space="preserve">RAZEM  PREZENTACJE TEKSTOWE NA TABLETACH ZAINSTALOWANYCH W RZEŹBACH:
   </t>
  </si>
  <si>
    <t>Instalacje i urządzenia multimedialne:</t>
  </si>
  <si>
    <t>4 x KOLUMNA Z GŁOWICĄ W STYLU KORYNCKIM, 1 x KOLUMNA Z GŁOWICĄ W FORMIE GŁOWY</t>
  </si>
  <si>
    <t>OKLEJONA PŁYTĄ KOMPOZYTOWĄ TYPU DIBOND O GR. 4 mm</t>
  </si>
  <si>
    <t>ŚCIANKI O FORMATACH: 167 X 300 cm, 193 x 300 cm, 50 x 230 cm</t>
  </si>
  <si>
    <t>ZABUDOWA ŚCIANY (215 X 235 cm) Z JEDNOSTKĄ KLIMATYZACYJNĄ ZWIEŃCZONA DEKORACYJNYM GZYMSEM (DŁ.: 380 cm I WYS.: 65 cm) PRZECHODZĄCYM PONAD DRZWI WEJŚCIOWE DO POMIESZCZENIA. NA KONSTRUKCJI Z PROFILI STALOWYCH DO BUDOWY ŚCIAN GIPSOWO-KARTONOWYCH. ŚCIANA Z PŁYTY PAŹDZIERZOWEJ LUB MDF GR. 18 mm, OTWIERANA LUB  Z DRZWIAMI  REWIZYJNYMI  DO SERWISOWANIA JEDNOSTKI KLIMATYZACYJNEJ. ŚCIANA ZOSTANIE WYKONANA W PRZESTRZENI SCENY „PIERWSZA UCIECZKA”</t>
  </si>
  <si>
    <r>
      <t xml:space="preserve">UWAGA! W </t>
    </r>
    <r>
      <rPr>
        <b/>
        <sz val="9"/>
        <color rgb="FFFF0000"/>
        <rFont val="Calibri"/>
        <family val="2"/>
        <charset val="238"/>
        <scheme val="minor"/>
      </rPr>
      <t xml:space="preserve">ŚCIANIE NR 5 </t>
    </r>
    <r>
      <rPr>
        <sz val="9"/>
        <color rgb="FFFF0000"/>
        <rFont val="Calibri"/>
        <family val="2"/>
        <charset val="238"/>
        <scheme val="minor"/>
      </rPr>
      <t xml:space="preserve">I </t>
    </r>
    <r>
      <rPr>
        <b/>
        <sz val="9"/>
        <color rgb="FFFF0000"/>
        <rFont val="Calibri"/>
        <family val="2"/>
        <charset val="238"/>
        <scheme val="minor"/>
      </rPr>
      <t>ŚCIANIE NR 6</t>
    </r>
    <r>
      <rPr>
        <sz val="9"/>
        <color rgb="FFFF0000"/>
        <rFont val="Calibri"/>
        <family val="2"/>
        <charset val="238"/>
        <scheme val="minor"/>
      </rPr>
      <t xml:space="preserve"> ZOSTANĄ WYKONANE DRZWI REWIZYJNE DLA GRZEJNIKÓW I JEDNOSTKI KLIMATYZACYJNEJ - ŻYBY OTWORZYĆ DRZWI, PORUSZAJĄCE SIĘ NA KÓŁKACH SCENICZNYCH, TRZEBA ZDJĄĆ ZEWNĘTRZNE POSZYCIE WYKONANE Z TAFLI SZKŁA GR. 8 mm. DRZWI ZOSTANĄ ZABUDOWANE NA STELAŻU KONSTRUKCYJNYM ZE STALOWYCH PROFILI O WYMIARACH 40 x 40 mm I GRUBOŚCI ŚCIANKI 0,2 mm</t>
    </r>
  </si>
  <si>
    <r>
      <t xml:space="preserve">ROZŁOŻONA ZASTAWA; TALERZE, SZTUĆCE, SZKLANKI, KIELISZKI WAZY I KARAFKI. OBIEKTY ORYGINALNE LUB REKONSTRUKCJE NA WZÓR ORYGINALNYCH OBIEKTÓW, POKRYTE RÓWNIEŻ W CAŁOŚCI LAKIEREM ŻYWICZNYM IMITUJĄCYM POWŁOKĘ RZEŹB Z WYDRUKU 3D, KOLOR JASNOSZARY, PÓŁBŁYSZCZĄCY. POŻĄDANY JEST TAKŻE EFEKT POWIERZCHNI PLASTIKOWEJ LUB PORCELANOWEJ, PÓŁBŁYSZCZĄCEJ. OPRÓCZ TYCH OBIEKTÓW ZOSTANĄ RÓWNIEŻ WYKONANE REALISTYCZNE ATRYBUTY I REKWIZYTY DO INSTALACJI:                                                                          </t>
    </r>
    <r>
      <rPr>
        <b/>
        <sz val="9"/>
        <rFont val="Calibri"/>
        <family val="2"/>
        <charset val="238"/>
        <scheme val="minor"/>
      </rPr>
      <t>1/</t>
    </r>
    <r>
      <rPr>
        <sz val="9"/>
        <rFont val="Calibri"/>
        <family val="2"/>
        <charset val="238"/>
        <scheme val="minor"/>
      </rPr>
      <t xml:space="preserve"> OTWARTY KLASER ZE ZDJĘCIAMI MARII KONOPNICKIEJ (ZDJĘCIA TE SĄ REKONSTRUKCJAMI CYFROWYMI RÓŻNYCH SYTUACJI,
KTÓRE MAJĄ MIEJSCE W PÓŹNIEJSZYCH SCENACH WYSTAWY: MK PODCZAS JUBILEUSZOWEJ PROCESJI W
KRAKOWIE, MK W RUINACH POMPEJÓW, MAŁA MK NA SUWALSKIM CMENTARZU, MK Z DULĘBIANKĄ WPOCIĄGU 3-CIEJ KLASY, WYOBCOWANA MK PODCZAS RAUTU LITERATÓW, MK NA SPOTKANIU RODZINNYM W ŻARNOWCU);
</t>
    </r>
    <r>
      <rPr>
        <b/>
        <sz val="9"/>
        <rFont val="Calibri"/>
        <family val="2"/>
        <charset val="238"/>
        <scheme val="minor"/>
      </rPr>
      <t>2/</t>
    </r>
    <r>
      <rPr>
        <sz val="9"/>
        <rFont val="Calibri"/>
        <family val="2"/>
        <charset val="238"/>
        <scheme val="minor"/>
      </rPr>
      <t xml:space="preserve"> ZESZYT (ZNISZCZONY, OPRAWIONY W SKÓRĘ, Z NAPISEM „DZIENNIK M.K.”)  
— LIST MK DO CÓRKI LAURY (REKONSTRUKCJA)
— 2 KSIĄŻKI AUTORSTWA MK (PIERWSZE WYDANIA);
OBIEKTY ZAMONTOWANE W PRZESTRZENI SCENY „FANTOMY”. </t>
    </r>
  </si>
  <si>
    <t xml:space="preserve">RAZEM  WYDRUKI GRAFICZNE WYKONANE TECHNIKĄ DRUKU CYFROWEGO:
   </t>
  </si>
  <si>
    <t>WIELKOFORMATOWE WYDRUKI CYFROWE NA TAPECIE PRZYKLEJANEJ DO ŚCIANY GIPSOWO-KARTONOWEJ LUB WYKONANEJ Z PŁYTY MDF LUB OSB</t>
  </si>
  <si>
    <t>22 m2</t>
  </si>
  <si>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L_10_9,</t>
    </r>
    <r>
      <rPr>
        <sz val="10"/>
        <color theme="1"/>
        <rFont val="Calibri"/>
        <family val="2"/>
        <charset val="238"/>
        <scheme val="minor"/>
      </rPr>
      <t xml:space="preserve"> </t>
    </r>
    <r>
      <rPr>
        <b/>
        <sz val="10"/>
        <color theme="1"/>
        <rFont val="Calibri"/>
        <family val="2"/>
        <charset val="238"/>
        <scheme val="minor"/>
      </rPr>
      <t>L_10_10</t>
    </r>
  </si>
  <si>
    <t>DRUK NA TAPECIE PAPIEROWEJ WYKLEJANEJ NA ŚCIANACH: 14, 18, 19</t>
  </si>
  <si>
    <t>ŚCIANY NA KONSTRUKCJI STALOWEJj DLA ŚCIAN I SUFITÓW GIPSOWO-KARTONOWYCH POKRYTE PŁYTĄ GIPSOWO-KARTONOWĄ LUB PŁYTĄ MDF LUB PŁYTĄ OSB RÓŻNYCH GRUBOŚCI</t>
  </si>
  <si>
    <t>WYCINANIE SZABLONÓW NA PLOTERZE TNĄCYM</t>
  </si>
  <si>
    <r>
      <t>DO WYKONANIA WIELKOFORMATOWEGO I MONOCHROMATYCZNEGO MURALA:</t>
    </r>
    <r>
      <rPr>
        <sz val="9"/>
        <rFont val="Calibri"/>
        <family val="2"/>
        <charset val="238"/>
        <scheme val="minor"/>
      </rPr>
      <t xml:space="preserve"> NA ŚCIANIE TYNKOWANEJ NA ŚCIANIE W PRZESTRZENI SCENY „PIEŚNI BUNTU” (ŚCIANA</t>
    </r>
    <r>
      <rPr>
        <b/>
        <sz val="9"/>
        <rFont val="Calibri"/>
        <family val="2"/>
        <charset val="238"/>
        <scheme val="minor"/>
      </rPr>
      <t xml:space="preserve"> 20</t>
    </r>
    <r>
      <rPr>
        <sz val="9"/>
        <rFont val="Calibri"/>
        <family val="2"/>
        <charset val="238"/>
        <scheme val="minor"/>
      </rPr>
      <t>)</t>
    </r>
  </si>
  <si>
    <t xml:space="preserve">PŁASKIE SZABLONY DO MALOWANIA PISTOLETEM LUB GĄBKĄ </t>
  </si>
  <si>
    <t xml:space="preserve">CZCIONKI Z PIANKI MODELARSKIEJ, WYCIĘTE PLOTEREM TNĄCYM, POMALOWANE NA BIAŁO, PATYNOWANE </t>
  </si>
  <si>
    <t>10,6 m2</t>
  </si>
  <si>
    <t>14,8 m2</t>
  </si>
  <si>
    <r>
      <t>DO WYKONANIA FRAGMENTÓW ŚCIANY POKRYTEJ PŁYTKIM I MONOCHROMATYCZNYM RELIEFEM Z UŻYCIEM MOTYWU CZCIONEK DRUKARSKICH (W PÓŁKOLISTYCH NISZACH):</t>
    </r>
    <r>
      <rPr>
        <sz val="9"/>
        <rFont val="Calibri"/>
        <family val="2"/>
        <charset val="238"/>
        <scheme val="minor"/>
      </rPr>
      <t xml:space="preserve"> W PRZESTRZENI SCENY „TRYUMFY” (W ŚCIANIE </t>
    </r>
    <r>
      <rPr>
        <b/>
        <sz val="9"/>
        <rFont val="Calibri"/>
        <family val="2"/>
        <charset val="238"/>
        <scheme val="minor"/>
      </rPr>
      <t>15)</t>
    </r>
    <r>
      <rPr>
        <sz val="9"/>
        <rFont val="Calibri"/>
        <family val="2"/>
        <charset val="238"/>
        <scheme val="minor"/>
      </rPr>
      <t xml:space="preserve">  </t>
    </r>
  </si>
  <si>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L_10_11</t>
    </r>
  </si>
  <si>
    <r>
      <t xml:space="preserve">RZUTY: </t>
    </r>
    <r>
      <rPr>
        <b/>
        <sz val="10"/>
        <color theme="1"/>
        <rFont val="Calibri"/>
        <family val="2"/>
        <charset val="238"/>
        <scheme val="minor"/>
      </rPr>
      <t>L_01</t>
    </r>
    <r>
      <rPr>
        <sz val="10"/>
        <color theme="1"/>
        <rFont val="Calibri"/>
        <family val="2"/>
        <charset val="238"/>
        <scheme val="minor"/>
      </rPr>
      <t xml:space="preserve">      WIDOKI I PRZEKROJE:  </t>
    </r>
    <r>
      <rPr>
        <b/>
        <sz val="10"/>
        <color theme="1"/>
        <rFont val="Calibri"/>
        <family val="2"/>
        <charset val="238"/>
        <scheme val="minor"/>
      </rPr>
      <t>L_10_1,  L_10_2,         L _10_9,</t>
    </r>
  </si>
  <si>
    <t>MNIEJSZE WYDRUKI CYFROWE NA PAPIERZE</t>
  </si>
  <si>
    <t xml:space="preserve">MNIEJSZE WYDRUKI NA POLIWĘGLANIE </t>
  </si>
  <si>
    <r>
      <t xml:space="preserve">WYDRUK NA MAŁOFORMATOWYCH PŁYCINACH 
     - </t>
    </r>
    <r>
      <rPr>
        <sz val="9"/>
        <rFont val="Calibri"/>
        <family val="2"/>
        <charset val="238"/>
        <scheme val="minor"/>
      </rPr>
      <t>DO WYSUNIĘTYCH SZUFLAD (PRZESTRZEŃ SCENY „ZNAKI DZIECIŃSTWA”)</t>
    </r>
  </si>
  <si>
    <t>WYKONANYCH Z POLIWĘGLANU GR. 4 mm - 11 SZTUK</t>
  </si>
  <si>
    <t>16 m2</t>
  </si>
  <si>
    <t>0,3 m2</t>
  </si>
  <si>
    <r>
      <t xml:space="preserve">RZUTY: </t>
    </r>
    <r>
      <rPr>
        <b/>
        <sz val="10"/>
        <color theme="1"/>
        <rFont val="Calibri"/>
        <family val="2"/>
        <charset val="238"/>
        <scheme val="minor"/>
      </rPr>
      <t>P_01</t>
    </r>
    <r>
      <rPr>
        <sz val="10"/>
        <color theme="1"/>
        <rFont val="Calibri"/>
        <family val="2"/>
        <charset val="238"/>
        <scheme val="minor"/>
      </rPr>
      <t xml:space="preserve">      WIDOKI I PRZEKROJE: </t>
    </r>
    <r>
      <rPr>
        <b/>
        <sz val="10"/>
        <color theme="1"/>
        <rFont val="Calibri"/>
        <family val="2"/>
        <charset val="238"/>
        <scheme val="minor"/>
      </rPr>
      <t>P_10_4, P_10_7, P_10_8</t>
    </r>
    <r>
      <rPr>
        <sz val="10"/>
        <color theme="1"/>
        <rFont val="Calibri"/>
        <family val="2"/>
        <charset val="238"/>
        <scheme val="minor"/>
      </rPr>
      <t xml:space="preserve"> </t>
    </r>
  </si>
  <si>
    <t>DRUK MAŁOFORMATOWY NA PAPIERZE. DETALE GRAFICZNE JAKO TŁO PUDEŁEK GABLOT, UZUPEŁNIENIE OBIEKTÓW WEWNĄTRZ GABLOT W POSTACI DROBNYCH DRUKÓW, GRAFIK, PRZEDRUKÓW RYCIN I ILUSTRACJI</t>
  </si>
  <si>
    <t xml:space="preserve">WYDRUKI:                                                                           —TŁO GABLOTY W ŚCIANIE 4 SCENY „FANTOMY”) O POWIERZCHNI 0,52 m2 
— 3 WYDRUKI (TŁA GABLOT W ŚCIANIE 5 SCENY „SKANER PAMIĘCI”) O POWIERZCHNI 0,16 m2 KAŻDA 
— WYDRUK (TŁO GABLOTY W ŚCIANIE 5 SCENY „SKANER PAMIĘCI”) O POWIERZCHNI 0,64 m2 
— 3 WYDRUKI (TŁA GABLOT W ŚCIANIE 6 SCENY „SKANER PAMIĘCI”) O POWIERZCHNI 0,16 m2 KAŻDA 
— WYDRUK (TŁO GABLOTY W ŚCIANIE 6 SCENY „SKANER PAMIĘCI”) O POWIERZCHNI 0,42 m2
— WYDRUK (TŁO GABLOTY W ŚCIANIE 6 SCENY „SKANER PAMIĘCI”) O POWIERZCHNI 0,24 m2 
— 2 WYDRUKI (TŁA GABLOT W ŚCIANIE 7 SCENY „SKANER PAMIĘCI”) O POWIERZCHNI 0,16 m2 KAŻDA 
— 3 WYDRUKI (TŁA GABLOT W ŚCIANIE 8 SCENY „SKANER PAMIĘCI”) O POWIERZCHNI 0,16 m2 KAŻDA 
— WYDRUK (TŁO GABLOTY W ŚCIANIE 8 SCENY „SKANER PAMIĘCI”) O POWIERZCHNI 0,42 m2 
— 2 WYDRUKI (TŁA GABLOT W ŚCIANIE 9 SCENY „DOM CICHY”) O POWIERZCHNI 0,27 m2 KAŻDA 
— 4 WYDRUKI (TŁA GABLOT W ŚCIANIE 9 SCENY „DOM CICHY”) O POWIERZCHNI 0,14 m2 KAŻDA 
— 4 WYDRUKI (TŁA GABLOT W ŚCIANIE 17 SCENY „W BIEGU”) O POWIERZCHNI 0,67 m2 KAŻDA 
— 11 WYDRUKÓW (KOMPOZYCJE TYPOGRAFICZNE W SKRYTKACH Z OPISAMI, W SCENIE „ZNAKI DZIECIŃSTWA”) O ŁĄCZNEJ POWIERZCHNI 0, 74 m2 
— 7 WYDRUKÓW (GRAFIKI JAKO TŁA WE WNĘTRZU SKRYTEK Z OBIEKTAMI, W SCENIE „ZNAKI DZIECIŃSTWA”) O ŁĄCZNEJ 1,8 m2 
— 10 WYDRUKÓW (GRAFIKI JAKO TŁA WE WNĘTRZU GABLOT, W SCENIE „ZNAKI DZIECIŃSTWA”) O ŁĄCZNEJ POWIERZCHNI 4 m2 
—  TŁO W ZEGARZE STOJĄCYM W SCENIE „FANTOMY” 
— DRUK KILKUNASTU ZDJĘĆ UMIESZCZONYCH W KLASERZE (SCENA „FANTOMY”)_x000B_— DRUK NA PAPIERZE POSTARZONYM (REKONSTRUKCJA LISTU MARII KONOPNICKIEJ) </t>
  </si>
  <si>
    <t>ZAPĘTLONA ŚCIEŻKA DŹWIĘKOWA:
— GŁOŚNY ODGŁOS RYTMICZNEGO SSANIA, TŁOCZENIA (PODOBNY DO ODGŁOSU PRACUJĄCEGO RESPIRATORA);
— NIEREGULARNE, CICHSZE DŹWIĘKI W TLE: ODGŁOS PRACUJĄCEGO DYSKU TWARDEGO, ZGRZYT DRUKARKI
IGŁOWEJ, TRZASKI ZEPSUTEJ ŚWIETLÓWKI, FURKOT WIATRACZKÓW, CICHE DŹWIĘKI ZNANE ZE STARYCH FILMÓW SCIENCE-FICTION</t>
  </si>
  <si>
    <t>ZAPĘTLONA ŚCIEŻKA DŹWIĘKOWA :
— SKRZYPIENIE PODŁOGI, CICHY TUPOT BOSYCH, DZIECIĘCYCH STÓP, TYKANIE ZEGARA</t>
  </si>
  <si>
    <t>ZAPĘTLONA ŚCIEŻKA DŹWIĘKOWA:
— TRZESZCZENIE DREWNIANEJ KONSTRUKCJI DOMU, TRZESZCZENIE RAM OKIENNYCH POD NAPOREM WIATRU, SZUM I JĘK WIATRU, SZUM DRZEW ZA OKNEM</t>
  </si>
  <si>
    <t xml:space="preserve">ZAPĘTLONA ŚCIEŻKA DŹWIĘKOWA:
— DŹWIĘKI ZWIĄZANE Z AKCJĄ W INSTALACJI WIDEO TYPU „PEPPER’S GHOST” </t>
  </si>
  <si>
    <t>PATRZ: INSTALACJA PEPPER'S GHOST</t>
  </si>
  <si>
    <t>PATRZ: PROJEKCJA NA EKRAN Z POLIWĘGLANU</t>
  </si>
  <si>
    <t>ZAPĘTLONA ŚCIEŻKA DŹWIĘKOWA:
— ODGŁOSY ŚNIEŻYCY, KONIE, SANIE, ZDUSZONE ROZMOWY LUDZI</t>
  </si>
  <si>
    <t>ZAPĘTLONA ŚCIEŻKA DŹWIĘKOWA:
— NERWOWE I NIEZBORNE KROKI HELENY, BULGOT GOTUJĄCEJ SIĘ WODY W GARNKU;
— CO JAKIŚ CZAS: STUKOT W RURACH, KRZYKI I SZEPTY HELENY</t>
  </si>
  <si>
    <t xml:space="preserve">ZAPĘTLONA ŚCIEŻKA DŹWIĘKOWA:                             ŚCIEŻKA  DŹWIĘKOWA Z ODGŁOSAMI LEKCJI PROWADZONEJ W JĘZYKU NIEMIECKIM I ROZMOWAMI MIĘDZY UCZNIAMI I NAUCZYCIELEM. NAUCZYCIEL WYRAŹNIE NIE AKCEPTUJE ŻADNYCH PRÓB ROZMOWY W JĘZYKU POLSKIM, AGRESYWNIE REAGUJE NA KAŻDĄ TAKĄ PRÓBĘ, UCZNIÓW TRAKTUJE Z WYŻSZOŚCIĄ I AROGANCJĄ, KRZYCZY I TRZASKA WSKAŹNIKIE O BLAT PULPITU NAUCZYCIELSKIEGO
</t>
  </si>
  <si>
    <t>SUFIT PODŚWIETLANY WYKONANY Z PODWÓJNEJ MEMBRANY PVC  (SUFIT B3)</t>
  </si>
  <si>
    <t>W KOSZTACH WYKONANIA ZOSTAŁ UWZGLĘDNIONY DRUK CYFROWY NA PŁYTACH KOMPOZYTOWYCH</t>
  </si>
  <si>
    <r>
      <t xml:space="preserve">W KOSZTACH WYKONANIA ZOSTAŁ UWZGLĘDNIONY DRUK CYFROWY NA FOLII. TRZEBA POLICZYĆ PODWÓJNIE POWIERZCHNIĘ ZADRUKU - FOLIE BĘDĄ ZADRUKOWANE I NAKLEJONE PO OBU STRONACH TAFLI SZKLANEJ. CAŁKOWITA POWIERZCHNIA NADRUKU WYNIESIE: 83,2 m2.                      UWAGA! W </t>
    </r>
    <r>
      <rPr>
        <b/>
        <sz val="9"/>
        <color rgb="FFFF0000"/>
        <rFont val="Calibri"/>
        <family val="2"/>
        <charset val="238"/>
        <scheme val="minor"/>
      </rPr>
      <t xml:space="preserve">ŚCIANIE NR 5 </t>
    </r>
    <r>
      <rPr>
        <sz val="9"/>
        <color rgb="FFFF0000"/>
        <rFont val="Calibri"/>
        <family val="2"/>
        <charset val="238"/>
        <scheme val="minor"/>
      </rPr>
      <t xml:space="preserve">I </t>
    </r>
    <r>
      <rPr>
        <b/>
        <sz val="9"/>
        <color rgb="FFFF0000"/>
        <rFont val="Calibri"/>
        <family val="2"/>
        <charset val="238"/>
        <scheme val="minor"/>
      </rPr>
      <t>ŚCIANIE NR 6</t>
    </r>
    <r>
      <rPr>
        <sz val="9"/>
        <color rgb="FFFF0000"/>
        <rFont val="Calibri"/>
        <family val="2"/>
        <charset val="238"/>
        <scheme val="minor"/>
      </rPr>
      <t xml:space="preserve"> ZOSTANĄ WYKONANE DRZWI REWIZYJNE DLA GRZEJNIKÓW I JEDNOSTKI KLIMATYZACYJNEJ - ŻYBY OTWORZYĆ DRZWI, PORUSZAJĄCE SIĘ NA KÓŁKACH SCENICZNYCH, TRZEBA ZDJĄĆ ZEWNĘTRZNE POSZYCIE WYKONANE Z TAFLI SZKŁA GR. 8 mm. DRZWI ZOSTANĄ ZABUDOWANE NA STELAŻU KONSTRUKCYJNYM ZE STALOWYCH PROFILI O WYMIARACH 40 x 40 mm I GRUBOŚCI ŚCIANKI 0,2 mm</t>
    </r>
  </si>
  <si>
    <t>W KOSZTACH WYKONANIA ZOSTAŁ UWZGLĘDNIONY DRUK CYFROWY  NA PŁYTACH POLIWĘGLANOWYCH - POWIERZCHNIA  CAŁKOWITA NADRUKU WYNIESIE: 8,5 m2</t>
  </si>
  <si>
    <t>RAZEM KOSZTY WYKONANIA WYSTAWY:</t>
  </si>
  <si>
    <r>
      <t>W KOSZTACH WYKONANIA ZOSTAŁ UWZGLĘDNIONY DRUK CYFROWY  NA PŁYTACH KOMPOZYTOWYCH</t>
    </r>
    <r>
      <rPr>
        <b/>
        <sz val="9"/>
        <color rgb="FFFF0000"/>
        <rFont val="Calibri"/>
        <family val="2"/>
        <charset val="238"/>
        <scheme val="minor"/>
      </rPr>
      <t xml:space="preserve">                                     </t>
    </r>
    <r>
      <rPr>
        <sz val="9"/>
        <color rgb="FFFF0000"/>
        <rFont val="Calibri"/>
        <family val="2"/>
        <charset val="238"/>
        <scheme val="minor"/>
      </rPr>
      <t xml:space="preserve"> W PRZESTRZENI "FANTOMY" FRAGMENT ŚCIANY </t>
    </r>
    <r>
      <rPr>
        <b/>
        <sz val="9"/>
        <color rgb="FFFF0000"/>
        <rFont val="Calibri"/>
        <family val="2"/>
        <charset val="238"/>
        <scheme val="minor"/>
      </rPr>
      <t xml:space="preserve">NR 4 </t>
    </r>
    <r>
      <rPr>
        <sz val="9"/>
        <color rgb="FFFF0000"/>
        <rFont val="Calibri"/>
        <family val="2"/>
        <charset val="238"/>
        <scheme val="minor"/>
      </rPr>
      <t>ZOSTANIE DODATKOWO WYKONANA JAKO ŚCIANA RUCHOMA, MOCOWANA NA ZAWIASACH (ŚCIANA</t>
    </r>
    <r>
      <rPr>
        <b/>
        <sz val="9"/>
        <color rgb="FFFF0000"/>
        <rFont val="Calibri"/>
        <family val="2"/>
        <charset val="238"/>
        <scheme val="minor"/>
      </rPr>
      <t xml:space="preserve"> TYP 5</t>
    </r>
    <r>
      <rPr>
        <sz val="9"/>
        <color rgb="FFFF0000"/>
        <rFont val="Calibri"/>
        <family val="2"/>
        <charset val="238"/>
        <scheme val="minor"/>
      </rPr>
      <t>) .</t>
    </r>
  </si>
  <si>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P_10_1, P_10_2,  P_10_3, P_10_7, P_10_8, P_10_9,</t>
    </r>
    <r>
      <rPr>
        <sz val="10"/>
        <color theme="1"/>
        <rFont val="Calibri"/>
        <family val="2"/>
        <charset val="238"/>
        <scheme val="minor"/>
      </rPr>
      <t xml:space="preserve">   </t>
    </r>
    <r>
      <rPr>
        <b/>
        <sz val="10"/>
        <color theme="1"/>
        <rFont val="Calibri"/>
        <family val="2"/>
        <charset val="238"/>
        <scheme val="minor"/>
      </rPr>
      <t>P_10_11</t>
    </r>
  </si>
  <si>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P_10_1</t>
    </r>
    <r>
      <rPr>
        <sz val="10"/>
        <color theme="1"/>
        <rFont val="Calibri"/>
        <family val="2"/>
        <charset val="238"/>
        <scheme val="minor"/>
      </rPr>
      <t xml:space="preserve">, </t>
    </r>
    <r>
      <rPr>
        <b/>
        <sz val="10"/>
        <color theme="1"/>
        <rFont val="Calibri"/>
        <family val="2"/>
        <charset val="238"/>
        <scheme val="minor"/>
      </rPr>
      <t>P_10_13</t>
    </r>
  </si>
  <si>
    <r>
      <t xml:space="preserve">RZUTY: </t>
    </r>
    <r>
      <rPr>
        <b/>
        <sz val="10"/>
        <color theme="1"/>
        <rFont val="Calibri"/>
        <family val="2"/>
        <charset val="238"/>
        <scheme val="minor"/>
      </rPr>
      <t xml:space="preserve"> P_01 </t>
    </r>
    <r>
      <rPr>
        <sz val="10"/>
        <color theme="1"/>
        <rFont val="Calibri"/>
        <family val="2"/>
        <charset val="238"/>
        <scheme val="minor"/>
      </rPr>
      <t xml:space="preserve">   WIDOKI I PRZEKROJE: </t>
    </r>
    <r>
      <rPr>
        <b/>
        <sz val="10"/>
        <color theme="1"/>
        <rFont val="Calibri"/>
        <family val="2"/>
        <charset val="238"/>
        <scheme val="minor"/>
      </rPr>
      <t>P_10_1, P_10_3,  P_10_10, P_10_12</t>
    </r>
  </si>
  <si>
    <t xml:space="preserve">ŚCIANA DWUWARSTWOWA Z ZEWNĘTRZNĄ OKŁADZINĄ ZE SZKŁA NA KONSTRUKCJI STALOWEJ Z GABLOTAMI. GABLOTY TYP 2 ZABUDOWANE BĘDĄ POD OKŁADZINĄ I ZAWIESZONE NA ŚCIANACH Z PŁYTY PAŹDZIERZOWEJ NA  KONSTRUKCJI STALOWEJ, ŚCIANY OKLEJONE OBUSTRONNIE FOLIĄ Z NADRUKIEM CYFROWYM.  WYMIARY GABLOT: 60 x 51,9 x 25 cm - 11 SZTUK (GABLOTY NR: 2-6, 8-13, W ŚCIANACH 5, 6, 7, 8) ORAZ 60 x 72,1 x 25 cm - 1 SZT.  (GABLOTA NR 6 W ŚCIANIE 7) </t>
  </si>
  <si>
    <r>
      <t xml:space="preserve">ZABUDOWA ŚCIANY WYKONANA NA KONSTRUKCJI STALOWEJ DLA ŚCIAN GIPSOWO-KARTONOWYCH I OBŁOŻONA PŁYTĄ MDF LUB PAŹDZIERZOWĄ O GR 18 mm. CAŁA ŚCIANA ZOSTANIE OKLEJONA PŁYTĄ KOMPOZYTOWĄ TYPU DIBOND O GR. 4 mm W KOLORZE JASNO-SZARYM LUB BIAŁYM. POWIERZCHNIA REFLEKSYJNA, PÓŁBŁYSZCZĄCA. ŚCIANA ZOSTANIE WYKONANA W PRZESTRZENI SCENY „FANTOMY” ORAZ „DOM CICHY". W ŚCIANIE NR 4  (SCENA I „FANTOMY”) ORAZ ŚCIANIE NR 9 (SCENA IV „DOM CICHY”) ZOSTANĄ WBUDOWANE GABLOTY </t>
    </r>
    <r>
      <rPr>
        <b/>
        <sz val="9"/>
        <rFont val="Calibri"/>
        <family val="2"/>
        <charset val="238"/>
        <scheme val="minor"/>
      </rPr>
      <t xml:space="preserve">TYP 1. </t>
    </r>
    <r>
      <rPr>
        <sz val="9"/>
        <rFont val="Calibri"/>
        <family val="2"/>
        <charset val="238"/>
        <scheme val="minor"/>
      </rPr>
      <t xml:space="preserve">BĘDĄ TO GABLOTY PRZESZKLONE Z RUCHOMĄ RAMKĄ ZAMYKAJĄCĄ ZE SZKŁEM. OBUDOWA GABLOTY WYKONANA BĘDZIE JAKO RODZAJ SZTYWNEJ SZUFLADY WSUWANEJ DO ZABUDOWY ŚCIENNEJ. PRZESZKLENIE GABLOTY MONTOWANE JEST ZA POMOCĄ DREWNIANEJ RAMKI MOCOWANEJ DO PUDŁA GABLOTY WYKONANEGO Z PŁYTY MDF LUB PŁYTY PAŹDZIERZOWEJ GR. 12 I 16 mm, OD WEWNĄTRZ WYŁOŻONEGO OKŁADZINĄ HIPS GR. 3 mm W KOLORZE CZARNYM LUB MALOWANEGO FARBĄ AKRYLOWĄ W TYM SAMYM KOLORZE. LUB Z WYDRUKIEM GRAFICZNYM NA TYLNEJ I BOCZNYCH ŚCIANKACH GABLOTY. PUDŁO GABLOTY JEST WSUWANE W OKNO REGAŁU W CAŁOŚCI RAZEM Z RAMKĄ I PRZESZKLENIEM. GABLOTA BĘDZIE PODŚWIETLONA UMIESZCZONYMI WEWNĄTRZ MINI REFLEKTORAMI LED WYPOSAŻONYMI W ZMIENNE ŹRÓDŁA ŚWIATŁA (O RÓŻNYM KĄCIE ROZSTAWU ŚWIECENIA).
W TEJ SAMEJ ŚCIANIE ZNAJDZIE SIĘ TEŻ SEGMENT OTWIERANY JAKO DRZWI REWIZYJNE DLA DOSTĘPU DO  JEDNOSTKI KLIMATYZACYJNEJ. DRZWI NA ZAWIASACH. </t>
    </r>
  </si>
  <si>
    <r>
      <t>ZABUDOWA ŚCIANY WYKONANA NA KONSTRUKCJI W POSTACI STELAŻA Z ODCINKÓW RURY STALOWEJ O PRZEKROJU KWADRATOWYM O WYM. 40 x 40 mm I GRUBOŚCI ŚCIANKI 0,2 mm, TWORZĄCEGO SZTYWNĄ RAMĘ DO ZAWIESZENIA WARSTW OBŁOŻENIA. NA STELAŻU ZOSTANĄ ZAMONTOWANE TRZY WARSTWY OBŁOŻENIA. W ŚCIANIE ZNAJDĄ SIĘ SEGMENTY OTWIERANE JAKO OTWORY REWIZYJNE DLA DOSTĘPU DO OKIEN, ORAZ JEDNOSTKI KLIMATYZACYJNEJ.
WARSTWA PIERWSZA BĘDZIE OBŁOŻENIEM Z PŁYTY PAŹDZIERZOWEJ GR. 18 mm NA CAŁEJ SZEROKOŚCI ŚCIANY, TEN FRAGMENT STELAŻA MOCOWANY BĘDZIE ZARÓWNO DO ŚCIANY POMIESZCZENIA JAK I DO POSADZKI. NA NIEJ ZOSTANIE ZAWIESZONY KOLEJNY ELEMENT STELAŻA W DYSTANSIE DO WARSTWY PIERWSZEJ POZWALAJĄCY NA ZAMOCOWANIE METALOWYCH GABLOT O GŁĘBOKOŚCI 20 cm. DRUGA WARSTWA ZAMYKA ZAWIESZONE GABLOTY, MASKUJĄC JE DOKŁADNIE I POZOSTAWIAJĄC JEDYNIE KWADRATOWE OTWORY DOPASOWANE OD OKIEN GABLOT. TA WARSTWA ZOSTANIE WYKONANA Z PŁYTY PAŹDZIERZOWEJ LUB PŁYTY OSB GR. 12 MM. NA PŁASZCZYŹNIE PŁYT ZOSTANIE ZAMONTOWANE OŚWIETLENIE Z PASKÓW LED, KTÓRE BĘDZIE PODŚWIETLAŁO CAŁĄ ŚCIANĘ ZEWNĘTRZNĄ ZABUDOWY ŚCIANY, CZYLI TAFLĘ SZKŁA GR. 8 mm. BĘDZIE ONA MOCOWANA W PROWADNICY MOCOWANEJ DO POSADZKI ORAZ STABILIZOWANA METALOWYMI WYSIĘGNIKAMI MONTOWANYMI NA SZCZYCIE DRUGIEGO ELEMENTU STELAŻA I WARSTWY OKŁADZINY. TAFLE SZKŁA BĘDĄ WYKONANE ZE SZKŁA TYPU ANTISOL HARTOWANEGO, BARWIONEGO W MASIE NA KOLOR GRAFITOWY GR. 8 MM. NA SPODNIEJ I ZEWNĘTRZNEJ STRONIE SZKŁA ZOSTANIE NAKLEJONY GRAFICZNY WYDRUK NA FOLII. TYLKO MIEJSCAMI ODSŁANIAJĄCY ELEMENTY GRAFICZNE, PRZEZ KTÓRE BĘDZIE PRZEBIJAŁO ŚWIATŁO Z INSTALACJI LED ORAZ OTWORY OKIEN GABLOT. GABLOTY BĘDĄ POSIADAŁY SPECJALNE MASKUJĄCE KOŁNIERZE WYKONANE Z PROFILOWANEJ BLACHY STALOWEJ POZWALAJĄCE NA PRECYZYJNE WYKADROWANIE POSZCZEGÓLNYCH OKIEN GABLOT W TEN SPOSÓB, ŻEBY NA ZEWNĘTRZNEJ POWIERZCHNI SZKŁA WIDOCZNE BYŁY TYLKO PODŚWIETLONE GABLOTY A ŚWIATŁO Z GABLOT NIE PRZEŚWIETLAŁO POZOSTAŁEJ ZADRUKOWANEJ POWIERZCHNI.</t>
    </r>
    <r>
      <rPr>
        <b/>
        <sz val="9"/>
        <rFont val="Calibri"/>
        <family val="2"/>
        <charset val="238"/>
        <scheme val="minor"/>
      </rPr>
      <t xml:space="preserve"> GABLOTY TYP 2 </t>
    </r>
    <r>
      <rPr>
        <sz val="9"/>
        <rFont val="Calibri"/>
        <family val="2"/>
        <charset val="238"/>
        <scheme val="minor"/>
      </rPr>
      <t>BĘDĄ WYKONANE JAKO PUDŁA Z PŁYTY MDF LUB SKLEJKI OBŁOŻONE PROFILOWANĄ BLACHĄ GR. 0. 5 mm, OD ŚRODKA WYŁOŻONE OKŁADZINĄ HIPS W KOLORZE CZARNYM GR. 3 mm LUB MALOWANE FARBĄ AKRYLOWĄ W TYM SAMYM KOLORZE. LUB Z WYDRUKIEM GRAFICZNYM NA TYLNEJ I BOCZNYCH ŚCIANKACH GABLOT. OKNO KAŻDEJ  GABLOTY BEZ PRZESZKLENIA OBRAMOWANE ZOSTANIE WYPROFILOWANĄ MASKOWNICĄ Z BLACHY STALOWEJ GR. 1 - 1,5 mm. CAŁE GABLOTY LAKIEROWANE NA KOLOR CZARNY. GABLOTY BĘDĄ PODŚWIETLONE UMIESZCZONYMI WEWNĄTRZ MINI REFLEKTORAMI LED WYPOSAŻONYMI W ZMIENNE ŹRÓDŁA ŚWIATŁA (O RÓŻNYM KĄCIE ROZSTAWU ŚWIECENIA). NA SZCZYCIE ŚCIANY ZOSTANIE TEŻ ZAMONTOWANA MASKOWNICA W POSTACI KĄTOWNIKA Z BLACHY STALOWEJ GR. 2  mm, ZASŁANIAJĄCA OD GÓRY DWIE ZEWNĘTRZNE WARSTWY ŚCIANY I ODCINAJĄCE ŚWIATŁO TAK ŻEBY NIE ROZŚWIETLAŁO ONO SUFITU. UWAGA! WSZYSTKIE ŚCIANY W CAŁOŚCI ZADRUKOWANE! WYDRUK CYFROWY NA PRZEZROCZYSTEJ FOLII NADRUKOWANEJ I NAKLEJONEJ OBUSTRONNIE NA TAFLI NA KAŻDYM SEGMENCIE SZKLANEJ ŚCIANY.  W ŚCIANIE NR 5 I ŚCIANIE NR 6 ZOSTANĄ WYKONANE DRZWI REWIZYJNE DLA GRZEJNIKÓW I JEDNOSTKI KLIMATYZACYJNEJ - ŻEBY OTWORZYĆ DRZWI, PORUSZAJĄCE SIĘ NA KÓŁKACH SCENICZNYCH, TRZEBA ZDJĄĆ ZEWNĘTRZNE POSZYCIE WYKONANE Z TAFLI SZKŁA GR. 8 mm. DRZWI ZOSTANĄ ZABUDOWANE NA STELAŻU KONSTRUKCYJNYM ZE STALOWYCH PROFILI O WYMIARACH 40 X 40 mm I GRUBOŚCI ŚCIANKI 0,2 mm. ŚCIANA ZOSTANIE WYKONANA W PRZESTRZENI SCENY „SKANER”.</t>
    </r>
  </si>
  <si>
    <r>
      <t xml:space="preserve">RZUTY: </t>
    </r>
    <r>
      <rPr>
        <b/>
        <sz val="10"/>
        <color theme="1"/>
        <rFont val="Calibri"/>
        <family val="2"/>
        <charset val="238"/>
        <scheme val="minor"/>
      </rPr>
      <t xml:space="preserve"> P_01, P_05 </t>
    </r>
    <r>
      <rPr>
        <sz val="10"/>
        <color theme="1"/>
        <rFont val="Calibri"/>
        <family val="2"/>
        <charset val="238"/>
        <scheme val="minor"/>
      </rPr>
      <t xml:space="preserve">   WIDOKI I PRZEKROJE: </t>
    </r>
    <r>
      <rPr>
        <b/>
        <sz val="10"/>
        <color theme="1"/>
        <rFont val="Calibri"/>
        <family val="2"/>
        <charset val="238"/>
        <scheme val="minor"/>
      </rPr>
      <t>P_10_4, P_10_6</t>
    </r>
    <r>
      <rPr>
        <sz val="10"/>
        <color theme="1"/>
        <rFont val="Calibri"/>
        <family val="2"/>
        <charset val="238"/>
        <scheme val="minor"/>
      </rPr>
      <t>,</t>
    </r>
    <r>
      <rPr>
        <b/>
        <sz val="10"/>
        <color theme="1"/>
        <rFont val="Calibri"/>
        <family val="2"/>
        <charset val="238"/>
        <scheme val="minor"/>
      </rPr>
      <t xml:space="preserve"> P_10_7</t>
    </r>
  </si>
  <si>
    <r>
      <t xml:space="preserve">W ŚCIANIE REGAŁU ZOSTANĄ WPRAWIONE PRZESZKLONE GABLOTY </t>
    </r>
    <r>
      <rPr>
        <b/>
        <sz val="9"/>
        <rFont val="Calibri"/>
        <family val="2"/>
        <charset val="238"/>
        <scheme val="minor"/>
      </rPr>
      <t>TYP 3.</t>
    </r>
    <r>
      <rPr>
        <sz val="9"/>
        <rFont val="Calibri"/>
        <family val="2"/>
        <charset val="238"/>
        <scheme val="minor"/>
      </rPr>
      <t xml:space="preserve"> OBUDOWY GABLOT WYKONANE BĘDĄ JAKO RODZAJ SZTYWNEJ SZUFLADY WSUWANEJ DO ZABUDOWY ŚCIENNEJ. PRZESZKLENIE GABLOTY MONTOWANE JEST ZA POMOCĄ DREWNIANEJ RAMKI MOCOWANEJ DO PUDŁA GABLOTY WYKONANEGO Z PŁYTY MDF LUB PŁYTY PAŹDZIERZOWEJ GR. 12 I 16 mm, OD WEWNĄTRZ WYŁOŻONEGO OKŁADZINĄ HIPS GR. 3 mm W KOLORZE CZARNYM LUB MALOWANA FARBĄ AKRYLOWĄ W TYM SAMYM KOLORZE. LUB Z WYDRUKIEM GRAFICZNYM NA TYLNEJ I BOCZNYCH ŚCIANKACH GABLOTY. PUDŁO GABLOTY JEST WSUWANE W OKNO REGAŁU W CAŁOŚCI RAZEM Z RAMKĄ I PRZESZKLENIEM. GABLOTY BĘDĄ PODŚWIETLONE UMIESZCZONYMI WEWNĄTRZ MINI REFLEKTORAMI LED WYPOSAŻONYMI W ZMIENNE ŹRÓDŁA ŚWIATŁA (O RÓŻNYM KĄCIE ROZSTAWU ŚWIECENIA). WOKÓŁ GABLOTY ZOSTANIE POZOSTAWIONA WĄSKA SZCZELINA SZER. OK. 5 mm, PRZY CZYM SAMA SKOŚNA RAMKA GABLOTY (JEJ WĄSKA KRAWĘDŹ SZER. 4 mm) BĘDZIE LICOWANA Z PŁASZCZYZNĄ CAŁEJ ŚCIANY. W OBRAMOWANIU SZUFLAD I PÓŁEK, W SZEROKOŚCI PRZEKROJÓW DREWNIANYCH ELEMENTÓW REGAŁU ZOSTANĄ WPRAWIONE PASKI OŚWIETLENIA LED, KTÓRE ROZPALAJĄC SIĘ BĘDĄ ŁĄCZYŁY POJEDYNCZĄ GABLOTĘ Z OKREŚLONĄ SZUFLADĄ. PASKI LED BĘDĄ ZAMONTOWANE W KANAŁACH W OBRAMOWANIACH I ZAMASKOWANE PRZEZROCZYSTĄ ZASŁONĄ WYKONANĄ Z PÓŁPRZEZROCZYSTEGO TWORZYWA PCV I POMALOWANE TRANSPARENTNIE NA KOLOR REGAŁU I PATYNOWANE JAK CAŁY OBIEKT. ŻEBY ZAMASKOWAĆ ICH OBECNOŚĆ. KANAŁY BĘDĄ WIDOCZNE DOPIERO PO ROZPALENIU W MOMENCIE WYSUNIĘCIA SZUFLADY. PASKI NA REGALE POWINNY ROZŚWIETLIĆ SIĘ INTENSYWNIE NA CZERWONY KOLOR. KAŻDA PARA; SZUFLADA I GABLOTA ROZŚWIETLAJĄ SIĘ NIEZALEŻNIE OD POZOSTAŁYCH. KANAŁY NA REGALE MOGĄ MIJAĆ SIĘ I NIEZALEŻNIE KRZYŻOWAĆ ZE SOBĄ. SAM REGAŁ JEST POSTARZANY I PATYNOWANY. ZABUDOWANY TRZEMA RODZAJAMI SZUFLAD I PÓŁEK:                               </t>
    </r>
    <r>
      <rPr>
        <b/>
        <sz val="9"/>
        <rFont val="Calibri"/>
        <family val="2"/>
        <charset val="238"/>
        <scheme val="minor"/>
      </rPr>
      <t>A /</t>
    </r>
    <r>
      <rPr>
        <sz val="9"/>
        <rFont val="Calibri"/>
        <family val="2"/>
        <charset val="238"/>
        <scheme val="minor"/>
      </rPr>
      <t xml:space="preserve">SZUFLADY WYSUNIĘTE - IMITACJA DREWNIANYCH MOCOWANYCH NA STAŁE W POZYCJI WYSUNIĘTEJ. SZUFLADY MOCOWANE POWYŻEJ 190 CM Z PODŚWIETLONYMI DNAMI NA KTÓRYCH ZOSTANĄ NADRUKOWANE GRAFIKI I ZDJĘCIA (NADRUK BEZPOŚREDNIO WYKONANY NA PŁYCINIE WYKONANEJ Z LITEGO POLIWĘGLANU GR. 4 MM LUB ZA POMOCĄ NADRUKU NA FOLI NAKLEJANEJ NA TE PŁYCINY. PODŚWIETLENIE ZA POMOCĄ PASKÓW LED WPRAWIONYCH W PLASTIKOWE PROFILE MEBLOWE.
</t>
    </r>
    <r>
      <rPr>
        <b/>
        <sz val="9"/>
        <rFont val="Calibri"/>
        <family val="2"/>
        <charset val="238"/>
        <scheme val="minor"/>
      </rPr>
      <t xml:space="preserve">   B/</t>
    </r>
    <r>
      <rPr>
        <sz val="9"/>
        <rFont val="Calibri"/>
        <family val="2"/>
        <charset val="238"/>
        <scheme val="minor"/>
      </rPr>
      <t xml:space="preserve">SZUFLADY WYSUNIĘTE - IMITACJA DREWNIANYCH, POSTARZANYCH SZUFLAD MOCOWANYCH NA STAŁE W POZYCJI WYSUNIĘTEJ WYPEŁNIONYCH PAPIEROWYMI SKOROSZYTAMI, KARTKAMI - SPREPAROWANYMI DOKUMENTAMI FIKCYJNEJ DOKUMENTACJI M. KONOPNICKIEJ ZAWIERAJĄCYCH JEJ WSPOMNIENIA I ODNIESIENIA LITERACKIE ŁĄCZĄCE JEJ ŻYCIE I DOŚWIADCZENIA ŻYCIOWE Z KONKRETNYMI DZIEŁAMI LITERACKIMI I ICH BOHATERAMI.
</t>
    </r>
    <r>
      <rPr>
        <b/>
        <sz val="9"/>
        <rFont val="Calibri"/>
        <family val="2"/>
        <charset val="238"/>
        <scheme val="minor"/>
      </rPr>
      <t>C/</t>
    </r>
    <r>
      <rPr>
        <sz val="9"/>
        <rFont val="Calibri"/>
        <family val="2"/>
        <charset val="238"/>
        <scheme val="minor"/>
      </rPr>
      <t>PÓŁKI REGAŁU BEZ SZUFLAD WYPEŁNIONE SCENOGRAFICZNIE SPREPAROWANYMI UŁOŻONYMI STOSAMI KARTEK, DOKUMENTÓW, SKOROSZYTÓW. WSZYSTKIE POŻÓŁKŁE, POSTARZANE TWORZĄ EFEKT STAREJ DOKUMENTACJI W RÓWNIE STARYM DAWNO NIEUŻYWANYM REGALE. WYSOKOŚĆ ZABUDOWY REGAŁU: 313 CM. OBIEKT ZAMONTOWANY W PRZESTRZENI SCENY „ZNAKI DZIECIŃSTWA”</t>
    </r>
  </si>
  <si>
    <t>ZABUDOWANA NA TRZECH ŚCIANACH, WYPALONA I ZDEWASTOWANA, ODSŁANIAJĄCA W JEDNYM MIEJSCU KAMIENNY PORTAL Z BRAMĄ. ŚCIANA Z WMONTOWANYMI PRZESZKLONYMI GABLOTAMI TYP 3. WYMIARY GABLOT: 32 x 32 x 28,8 cm (10 SZT. - GABLOTY NR: 20, 21, 22, 23, 24, 25, 26, 27, 28, 29) ORAZ: 67 x 67 x 28,8 cm (3 SZT. - GABLOTY NR: 30, 31, 32)</t>
  </si>
  <si>
    <t>V/ ARTYSTYCZNE INSTALACJE RZEŹBIARSKIE I REKONSTRUKCJE SCENOGRAFICZNE:</t>
  </si>
  <si>
    <t>NADRUKOWANA CYFROWO, W ŚCIANIE ZAMONTOWANE ZOSTANĄ GABLOTY  TYP 1. WYMIARY GABLOT: 73,4 x 73 4 x 44,5 cm (4 SZT. - GABLOTY NR: 33, 34, 35, 36)</t>
  </si>
  <si>
    <r>
      <t xml:space="preserve">RZUTY: </t>
    </r>
    <r>
      <rPr>
        <b/>
        <sz val="10"/>
        <color theme="1"/>
        <rFont val="Calibri"/>
        <family val="2"/>
        <charset val="238"/>
        <scheme val="minor"/>
      </rPr>
      <t>L_01, L_02, L_06</t>
    </r>
    <r>
      <rPr>
        <sz val="10"/>
        <color theme="1"/>
        <rFont val="Calibri"/>
        <family val="2"/>
        <charset val="238"/>
        <scheme val="minor"/>
      </rPr>
      <t xml:space="preserve">                       WIDOKI I PRZEKROJE: </t>
    </r>
    <r>
      <rPr>
        <b/>
        <sz val="10"/>
        <color theme="1"/>
        <rFont val="Calibri"/>
        <family val="2"/>
        <charset val="238"/>
        <scheme val="minor"/>
      </rPr>
      <t>L_10_1, L_10_2, L_10_3</t>
    </r>
    <r>
      <rPr>
        <sz val="10"/>
        <color theme="1"/>
        <rFont val="Calibri"/>
        <family val="2"/>
        <charset val="238"/>
        <scheme val="minor"/>
      </rPr>
      <t xml:space="preserve">, </t>
    </r>
    <r>
      <rPr>
        <b/>
        <sz val="10"/>
        <color theme="1"/>
        <rFont val="Calibri"/>
        <family val="2"/>
        <charset val="238"/>
        <scheme val="minor"/>
      </rPr>
      <t>P_10_13</t>
    </r>
  </si>
  <si>
    <t>WYKONANE ZOSTANĄ JAKO POMNIEJSZONE REPLIKI ORYGINALNYCH MEBLI I OBIEKTÓW Z TEGO OKRESU. SKALA POMNIEJSZENIA WYNIESIE 1:2,1. DOCELOWA WYSOKOŚĆ POMIESZCZENIA GABINETU WYNIESIE 150 cm. OBIEKTY ZAMONTOWANE W PRZESTRZENI SCENY „DOM CICHY”</t>
  </si>
  <si>
    <t>PROFILE STANOWIĄ RODZAJ PŁYTKIEGO KORYTKA, W KTÓRYM ZOSTANIE UMIESZCZONY PASEK ŚWIATŁA LED ZAMKNIĘTY OD PRZODU PŁYCINĄ WYCIĘTĄ Z MATOWEGO (NIEPRZEZROCZYSTEGO) SZKŁA AKRYLOWEGO LUB POLIWĘGLANU GR. 3 mm. RZEŹBIONE FIGURKI KARIATYDY WYKONANE JAKO WYDRUK Z DRUKARKI 3D, MALOWANE, LAKIEREM ŻYWICZNYM I PATYNOWANE. OBIEKTY ZAMONTOWANE W PRZESTRZENI SCENY „EUFORIA”</t>
  </si>
  <si>
    <t>VI/INTERAKTYWNE INSTALACJE RZEŹBIARSKO-SCENOGRAFICZNE:</t>
  </si>
  <si>
    <t>VII/ OŚWIETLENIE EFEKTOWE – POŁĄCZONE Z ELEMENTAMI INSTALACJI RZEŹBIARSKICH I REKONSTRUKCJI SCENOGRAFICZNYCH:</t>
  </si>
  <si>
    <t>ŚCIANY I SUFITY POLICHROMOWANE, POSTARZONE ZE ŚLADAMI INTENSYWNEJ WIELOLETNIEJ EKSPLOATACJI -FARBY SILIKONOWE LUB AKRYLOWE</t>
  </si>
  <si>
    <t>PRACE POLEGAJĄCE NA SCENOGRAFICZNYM PATYNOWANIU I POSTARZENIU FRAGMENTÓW ŚCIAN, SUFITÓW, PODŁÓG ORAZ MEBLI</t>
  </si>
  <si>
    <t xml:space="preserve">MALOWANIE PŁASKICH FRAGMENTÓW ŚCIAN I SUFITÓW </t>
  </si>
  <si>
    <t>PRACE POLEGAJĄCE NA SCENOGRAFICZNYM PATYNOWANIU I POSTARZENIU MEBLI</t>
  </si>
  <si>
    <t>TAPETOWANIE ŚCIAN</t>
  </si>
  <si>
    <t>TAPETOWANIE W PRZESTRZENI: "DOM CICHY" (15,6 m2) I "KLATKA" (23,3 m2)</t>
  </si>
  <si>
    <t xml:space="preserve"> PATYNOWANIE I POSTARZANIE ZE ŚLADAMI INTENSYWNEJ WIELOLETNIEJ EKSPLOATACJI -FARBY SILIKONOWE LUB AKRYLOWE</t>
  </si>
  <si>
    <t>WYKONANIE OBŁOŻEŃ EFEKTOWYCH I SCENOGRAFICZNYCH ŚCIAN I SUFITÓW</t>
  </si>
  <si>
    <t>REKWIZYT SCENOGRAFICZNY: WIELOKOLOROWE SKRZYDŁO EGZOTYCZNEGO PTAKA PRZYMOCOWANE DO BOCZNEJ ŚCIANY, TAK ŻE ROZPOŚCIERA SIĘ AŻ DO PRZECIWLEGŁEGO BOKU GABLOTY. NA KAŻDYM PIÓRZE ZAPISANY JEST JAKIŚ FRAGMENT POEZJI MARII KONOPNICKIEJ. ŚCIANY GABLOTY WYKLEJONE SĄ TAPETĄ WE WZORY ROŚLINNE</t>
  </si>
  <si>
    <t>POZIOMY EKRAN Z MEMBRANY NAPINANEJ PVC, MEMBRANA BIAŁA BŁYSZCZĄCA, POSIADAJĄCA ATEST HIGIENICZNY PZH DO ZASTOSOWAŃ W MUZEACH, GRUBOŚĆ 0,17 - 0,18 mm, GRAMATURA 220 - 300 g/m2, WSPÓŁCZYNNIK TRANSMISJI ŚWIATŁA 50%, WSPÓŁCZYNNIK ODBICIA ŚWIATŁA 50%, KLASYFIKACJA OGNIOWA B-S2-D0. MOCOWANY PRZY UŻYCIU ZACZEPÓW PROFILOWYCH (NP. PROFIL BMS 365/40) W RURZE GIĘTEJ O ŚREDNICY 60 mm. ODCINKI RURY ŁĄCZONE I ZAWIESZONE  NA LINKACH POD SUFITEM POMIESZCZENIA. PODŚWIETLENIE ŹRÓDŁAMI ŚWIATLA LED MONTOWANY W PRZESTRZENI SCENY: „EUFORIA”. POBÓR MOCY - 245 W.</t>
  </si>
  <si>
    <t>ZOSTANĄ UŻYTE CYFROWE PASKI RGB, Z SEKCJĄ CO 10 cm (NAJRZADSZE, JAKIE SĄ: KAŻDA TAKA SEKCJA BĘDZIE OSOBNO STEROWANA W ZAKRESIE RGB). BĘDZIE ~150 mb. TAKICH KANAŁÓW, CZYLI ~1500 SEKCJI X 3 PIKSELE (RGB) = ~4500 PIKSELI. SCENY BĘDĄ ZAPROGRAMOWANE, WIĘC BĘDZIE MOŻNA OSIĄGNĄĆ DOWOLNY EFEKT ŚWIETLNY. ODSEPAROWANE KANAŁY BĘDĄ WYKONANE Z KĄTOWNIKÓW ALUMINIOWYCH, Z USZCZELKAMI NA KRAWĘDZIACH, DO KTÓRYCH DOCIŚNIĘTA ZOSTANIE SZYBA. W POLACH ODSEPAROWANYCH KANAŁAMI (KAŻDE POLE BĘDZIE STEROWANE OSOBNO - BĘDZIE ICH OK. 70-CIU), PO OBWODZIE NA TYCH SAMYCH KANAŁACH, BĘDĄ ZAMONTOWANE PASKI DAJĄCE BIAŁE ŚWIATŁO. DZIĘKI MOŻLIWOŚCI WYSTEROWANIA KAŻDEGO POLA, BĘDZIE MOŻNA UZYSKAĆ EFEKT PŁYNĄCEGO ŚWIATŁA, MIENIĄCYCH SIĘ GRAFIK. PROGRAM STERUJĄCY ZAINSTALOWANY NA KOMPUTERZE Z PLATFORMĄ WINDOWS 10 (W FORMIE TABLETU). INSTALACJA MONTOWANA W PRZESTRZENI SCENY „SKANER”. POBÓR MOCY - 1920 W.</t>
  </si>
  <si>
    <t xml:space="preserve">POZIOMY EKRAN Z MEMBRANY NAPINANEJ PVC, SREBRNEJ BŁYSZCZĄCEJ I LUSTRZANEJ DO PODŚWIETLEŃ:  POSIADAJĄCEJ ATEST HIGIENICZNY PZH DO ZASTOSOWAŃ W MUZEACH, GRUBOŚĆ 0,17 - 0,18 mm, GRAMATURA 220 - 300 g/m2, WSPÓŁCZYNNIK TRANSMISJI ŚWIATŁA 50%, WSPÓŁCZYNNIK ODBICIA ŚWIATŁA 50%, KLASYFIKACJA OGNIOWA B-S2-D0. EKRAN MOCOWANY PRZY UŻYCIU ZACZEPÓW PROFILOWYCH (NP. PROFIL BMS 365/40) W RURZE GIĘTEJ O ŚREDNICY 60 mm. ODCINKI RURY SĄ ŁĄCZONE I ZAWIESZONE  NA LINKACH POD SUFITEM POMIESZCZENIA.  MONTOWANY W PRZESTRZENI SCENY: „TRYUMFY”. POBÓR MOCY - 495 W.
</t>
  </si>
  <si>
    <t>PIONOWY EKRAN Z MEMBRANY NAPINANEJ PVC, BIAŁEJ MATOWEJ (SUFIT 1-LAYER): MEMBRANA POSIADA ATEST HIGIENICZNY PZH DO ZASTOSOWAŃ W MUZEACH. GRUBOŚĆ 0,17 - 0,18 mm, GRAMATURA 220 - 240 g/m2, WSPÓŁCZYNNIK TRANSMISJI ŚWIATŁA 46%, WSPÓŁCZYNNIK ODBICIA ŚWIATŁA 56%, KLASYFIKACJA OGNIOWA B-S1-D0.
EKRAN MOCOWANY NA SZTYWNEJ RAMIE NA STAŁE MOCOWANEJ ŚCIANY Z OKNAMI  PRZY UŻYCIU ZACZEPÓW PROFILOWYCH (NP. PROFIL BMS 355/04). PODŚWIETLANY ŹRÓDŁAMI ŚWIATŁA LED MOCOWANYMI DO PLASZCZYZNY ŚCIANY POD MEMBRANĄ. W CELU UZYSKANIA DOSTĘPU DO INSTALACJI LEDOWEJ MEMBRANA BĘDZIE ZDEJMOWANA Z ZACZEPÓW. EKRAN BIAŁY ZADRUKOWANY CYFROWO Z UŻYCIEM MOTYWÓW GRAFICZNYCH ZAPROJEKTOWANYCH DLA TEGO FRAGMENTU WYSTAWY. W NISZACH OKIEN ZNAJDĄ SIĘ CZTERY PUDŁA GABLOT, Z RUCHOMĄ RAMKĄ - MASKOWNICĄ ZAMYKAJĄCĄ KAŻDĄ Z GABLOT. OBUDOWY GABLOT WYKONANE BĘDĄ JAKO RODZAJ SZTYWNEJ SZUFLADY WSUWANEJ DO ZABUDOWY ŚCIENNEJ. PRZESZKLENIE GABLOTY MONTOWANE JEST ZA POMOCĄ DREWNIANEJ RAMKI MOCOWANEJ DO PUDŁA GABLOTY WYKONANEGO Z PŁYTY MDF LUB PŁYTY PAŹDZIERZOWEJ GR. 12 I 16 mm, OD WEWNĄTRZ WYŁOŻONEGO OKŁADZINĄ HIPS GR. 3 mm W KOLORZE CZARNYM LUB MALOWANEGO FARBĄ AKRYLOWĄ W TYM SAMYM KOLORZE. LUB Z WYDRUKIEM GRAFICZNYM NA TYLNEJ I BOCZNYCH ŚCIANKACH GABLOTY. PUDŁO GABLOTY JEST WSUWANE W OKNO REGAŁU W CAŁOŚCI RAZEM Z RAMKĄ I PRZESZKLENIEM.  GABLOTY BĘDĄ PODŚWIETLONE UMIESZCZONYMI WEWNĄTRZ MINI REFLEKTORAMI LED WYPOSAŻONYMI W ZMIENNE ŹRÓDŁA ŚWIATŁA (O RÓŻNYM KĄCIE ROZSTAWU ŚWIECENIA). WOKÓŁ GABLOTY ZOSTANIE POZOSTAWIONA WĄSKA SZCZELINA SZER. OK. 5 mm, PRZY CZYM SAMA SKOŚNA RAMKA GABLOTY (JEJ WĄSKA KRAWĘDŹ SZER. 4 mm) BĘDZIE LICOWANA Z PŁASZCZYZNĄ CAŁEJ ŚCIANY. MEMBRANA PODDŚWIETLANA ZOSTANIE NACIĄGNIĘTY WOKÓŁ GABLOT RÓWNIEŻ Z UŻYCIEM TYCH SAMYCH PROFILI - BĘDĄ ONE UŻYTE JAKO RAMKI OBWIEDNIOWE DLA KAŻDEJ GABLOTY. ŚCIANA MONTOWANA W PRZESTRZENI SCENY „W BIEGU”. POBÓR MOCY - 765 W.</t>
  </si>
  <si>
    <t>ŚCIANA PODŚWIETLANA WYKONANA Z MEMBRANY PVC   (ŚCIANA 16)</t>
  </si>
  <si>
    <t>ŚCIANA PODŚWIETLANA WYKONANA Z MEMBRANY PVC   (ŚCIANA 17)</t>
  </si>
  <si>
    <t>SUFIT PODŚWIETLANY Z PODWÓJNEJ MEMBRANY NAPINANEJ PVC (SUFIT 2-LAYER):
GÓRNA MEMBRANA NAPINANA PVC, BIAŁA MATOWA, POSIADAJĄCA ATEST HIGIENICZNY PZH DO ZASTOSOWAŃ W MUZEACH, GRUBOŚĆ 0,17 - 0,18 mm, GRAMATURA 220 - 240 g/m2, WSPÓŁCZYNNIK TRANSMISJI ŚWIATŁA 77%, WSPÓŁCZYNNIK ODBICIA ŚWIATŁA 21%, KLASYFIKACJA OGNIOWA B-S2-D0.
DOLNA MEMBRANA NAPINANA PVC, BIAŁA MATOWA, POSIADAJĄCA ATEST HIGIENICZNY PZH DO ZASTOSOWAŃ W MUZEACH, GRUBOŚĆ 0,17 - 0,18 mm, GRAMATURA 220 - 240 g/m2, WSPÓŁCZYNNIK TRANSMISJI ŚWIATŁA 46%, WSPÓŁCZYNNIK ODBICIA ŚWIATŁA 56%, KLASYFIKACJA OGNIOWA B-S1-D0.
SUFIT MOCOWANY PRZY UŻYCIU ZACZEPÓW PROFILOWYCH (NP. PROFIL BMS 340/10) MOCOWANYCH DO PIONOWYCH ŚCIAN PO CAŁYM OBWODZIE PODWIESZANEGO PANELU. WYŻEJ MOCOWANA MEMBRANA PVC SŁUŻY JAKO PÓŁRZEZROCZYSTA MATÓWKA DO ROZPRASZANIA ŚWIATŁA POCHODZĄCEGO Z MOCOWANYCH BEZPOŚREDNIO DO SUFITU ŹRÓDEŁ ŚWIATŁA LED, DOLNA MAMBRANA JEST EKRANEM W OKREŚLONYM KOLORZE I Z NADRUKIEM CYFROWYM. MONTOWANA W PRZESTRZENI SCENY „W BIEGU”. POBÓR MOCY - 250 W.</t>
  </si>
  <si>
    <t xml:space="preserve">WYKONANY JAKO KASETON Z NIEPRZEZROCZYSTEGO, MATOWEGO POLIWĘGLANU, PODŚWIETLANY ŚWIATŁEM LED - ZAMOCOWANY WEWNĄTRZ RAMY OKIENNEJ. </t>
  </si>
  <si>
    <t xml:space="preserve">PANEL PODŚWIETLANY </t>
  </si>
  <si>
    <t>W OKNIE O FORMACIE: 105 x 171 cm - 4 SZT. KASETONY MONTOWANE W OKNACH W PRZESTRZENI SCENY "FANTOMY"</t>
  </si>
  <si>
    <t>W OKNIE O FORMACIE: 73 x 83 cm - 1 SZT. KASETON MONTOWANY W OKNIE W PRZESTRZENI SCENY "DOM CICHY"</t>
  </si>
  <si>
    <t xml:space="preserve">TAPETA WZORZYSTA , WIELOBARWNA, ODTWARZAJĄCA WZÓR TAPETY Z 2 POŁ. XIX WIEKU, PATYNOWANA I POSTARZANA  </t>
  </si>
  <si>
    <t>W OKNIE O FORMACIE: 78 x 118 cm - 1 SZT. - FORMAT EKRANU NIEREGULARNY, GÓRNA KRAWĘDŹ ZAOKRĄGLONA. KASETON MONTOWANY W OKNIE W PRZESTRZENI SCENY "KLATKA"</t>
  </si>
  <si>
    <t>W OKNIE O FORMACIE: 105 x 143 cm - 4 SZT. KASETON MONTOWANY W OKNIE W PRZESTRZENI SCENY "PIEŚNI BUNTU"</t>
  </si>
  <si>
    <t>PIONOWY EKRAN Z MEMBRANY NAPINANEJ PVC, BIAŁEJ MATOWEJ (SUFIT 1-LAYER): MEMBRANA POSIADA ATEST HIGIENICZNY PZH DO ZASTOSOWAŃ W MUZEACH. GRUBOŚĆ 0,17 - 0,18 MM, GRAMATURA 220 - 240 g/m2, WSPÓŁCZYNNIK TRANSMISJI ŚWIATŁA 46%, WSPÓŁCZYNNIK ODBICIA ŚWIATŁA 56%, KLASYFIKACJA OGNIOWA B-S1-D0. EKRAN MOCOWANY NA SZTYWNEJ I GIĘTEJ RAMIE PRZY UŻYCIU ZACZEPÓW PROFILOWYCH (NP. PROFIL BMS 365/20). PODŚWIETLANA ŻRÓDŁAMI ŚWIATŁA LED ZAMOCOWANYMI DO PŁASZCZYZNY ŚCIANY WYKONANEJ Z CIENKIEJ, PRZEZROCZYSTEJ  PŁYTY POLIWĘGLANOWEJ, JEDNOLITEJ GR. 3 mm. W CELU UZYSKANIA DOSTĘPU DO INSTALACJI LEDOWEJ MEMBRANA BĘDZIE ZDEJMOWANA Z ZACZEPÓW. EKRAN ŚCIANY ZOSTANIE ZADRUKOWANY CYFROWO Z UŻYCIEM MOTYWÓW GRAFICZNYCH ZAPROJEKTOWANYCH DLA WYSTAWY - Z PRZEDSTAWIENIEM WARSZAWY I POTRETÓW WARSZAWSKICH PISARZY KOŃCA XIX WIEKU. MONTOWANA W PRZESTRZENI SCENY „TRYUMFY”. POBÓR MOCY - 765 W.</t>
  </si>
  <si>
    <t>ZBROJONA BETONOWA MASA PLASTYCZNA LUB KLEJOWA NA PODŁOŻU Z PŁYTY PAŹDZIERZOWEJ GR. 12 mm. WYSOKOŚĆ NA PODŁOŻU WYNIESIE W NAJWYŻSZYM PUNKCIE OK. 40 mm. POSADZKA ZOSTANIE WYKONANA W PRZESTRZENI SCENY „WOBEC SKRZYWDZONYCH”</t>
  </si>
  <si>
    <t xml:space="preserve">PATYNOWANY I POSTARZONY, WYSOKOŚĆ SUFITU: 270 cm, ZAMONTOWANY W PRZESTRZENIACH SCEN:  „WOBEC SKRZYWDZONYCH” </t>
  </si>
  <si>
    <t xml:space="preserve">    OKLEJONA PŁYTĄ KOMPOZYTOWĄ TYPU   DIBOND O GR. 4 mm NA KONSTRUKCJI STALOWEJ DLA ŚCIAN GIPSOWO-KARTONOWYCH. Z WBUDOWANYMI GABLOTAMI TYP 1. WYMIARY GABLOT:  71,5 x 71,5 x 38 cm (1 szt.) 37,6 x 37,6 cm x 37,6 (4 szt.),  52,6 x 52,6 cm x 37,6 (2 szt.)</t>
  </si>
  <si>
    <t xml:space="preserve">NA KONSTRUKCJI Z PROFILI STALOWYCH DO BUDOWY ŚCIAN GIPSOWO-KARTONOWYCH. ŚCIANY Z PŁYTY PAŹDZIERZOWEJ LUB MDF GR. 18 mm, MALOWANIE NA KOLOR CZARNY - FARBA AKRYLOWA LUB SILIKONOWA LUB TAPETA (SCENA ZANKI DZIECIŃSTWA"). ŚCIANA ZOSTANIE WYKONANA W PRZESTRZENI SCENY „DOM CICHY” I "ZNAKI DZIECIŃSTWA" </t>
  </si>
  <si>
    <t>ZBUDOWANE W PRZESTRZENI ZAMKNIĘTEJ PÓŁKOLISTĄ ŚCIANĄ Z WBUDOWANYMI 3 NISZAMI O PROMIENIU 81,7 cm - PŁYTA GIPSOWO-KARTONOWA O GRUBOŚCI 12 mm NA POD-KONSTRUKCJI SYSTEMOWEJ, POKRYTA FARBĄ W KOLORZE IDENTYCZNYM Z KOLORYSTYKĄ POZOSTAŁYCH KOLUMN W TEJ PRZESTRZENI - CZYLI W KOLORZE BIAŁYM. NISZE ZOSTANĄ POKRYTE NADRUKIEM POŁĄCZONYM Z RELIEFEM Z MOTYWEM LITERNICZYM. ŚCIANA ZOSTANIE WYKONANA W PRZESTRZENI SCENY „TRYUMFY”</t>
  </si>
  <si>
    <t>SAMA OŚCIEŻ OKNA WYMODELOWANA ZOSTANIE Z UTWARDZONEGO STYRODURU POKRYTEGO JAK CAŁA ŚCIANA IMITACJĄ TYNKU MINERALNEGO. DREWNIANA RAMA OKNA Z IMITACJĄ SZYB Z PŁYTY LITEGO POLIWĘGLANU GR, 4 mm, MLECZNEGO. NISZA O WYMIARACH 91,2 cm x 247,4 cm. W NISZY OKIENNEJ ZOSTANIE ZAMONTOWANY PANEL  PODŚWIETLANY ŚWIATŁEM LED ,WYKONANY JAKO KASETON Z NIEPRZEZROCZYSTEGO, MATOWEGO POLIWĘGLANU - ZAMOCOWANY WEWNĄTRZ RAMY OKIENNEJ. ŚCIANA ZOSTANIE WYKONANA W PRZESTRZENI SCENY „KLATKA”</t>
  </si>
  <si>
    <t>KAŻDY Z PANELI POSIADA ELIPTYCZNY OTWÓR, W OTWORZE PODŚWIETLANY EKRAN WYKONANY Z POLIWĘGLANU Z NADRUKOWANYMI MOTYWAMI GRAFICZNYMI. NADRUK ZOSTANIE WYKONANY BEZPOŚREDNIO NA ARKUSZE POLIWĘGLANU. PANELE Z LITEGO, GIĘTEGO (NA PLANIE WYCINKA ELIPSY), PÓŁPRZEZROCZYSTEGO POLIWĘGLANU O GRUBOŚCI 4 mm. (FORMAT 477 cm X 290 cm) Z DEKORACYJNĄ RAMKĄ (WYKOŃCZENIE ELIPTYCZNEGO OTWORU) WYKONANE Z GIĘTYCH PŁASKOWNIKÓW STALOWYCH GR. 10 mm. EKRAN TYLNI RÓWNIEŻ Z LITEGO, GIĘTEGO (NA PLANIE WYCINKA ELIPSY), PÓŁPRZEZROCZYSTEGO POLIWĘGLANU O GRUBOŚCI 4 mm Z NAKLEJONYMI ŹRÓDŁAMI ŚWIATŁA LED. ŚCIANA ZOSTANIE WYKONANA W PRZESTRZENI SCENY „EUFORIA”</t>
  </si>
  <si>
    <t>METALOWE GODŁO CESTARSTWA NIEMIECKIEGO, PORTRET CESARZA WILHELMA II, PRZYBORY NAUKOWE - GEOMETRYCZNE, DREWNIANE PRZYRZĄDY PRZY TABLICY, DZIENNIK LEKCYJNY, LAMPA NAFTOWA NA PULPICIE NAUCZYCIELSKIM, KAŁAMARZE</t>
  </si>
  <si>
    <t>DETALE WYSTROJU KLASY LEKCYJNEJ W 2 POŁ. XIX WIEKU W ZABORZE PRUSKIM</t>
  </si>
  <si>
    <t>ŚCIANY I OBŁOŻENIE FRAMUGI NA KONSTRUKCJI DLA ŚCIAN GIPSOWO-KARTONOWYCH, WYKONANE Z PŁYTY PAŹDZIERZOWEJ LUB MDF GR. 12-18 mm POKRYTEJ IMITACJĄ TYNKU WAPIENNEGO, PATYNOWANE I POSTARZONE. OBIEKT ZAMONTOWANY W PRZESTRZENI SCENY „WOBEC SKRZYWDZONYCH”</t>
  </si>
  <si>
    <t>DRZWI WYKONANE CAŁKOWICIE Z LITEGO MATERIAŁU - DESEK I LISTEW Z DREWNA BUKOWEGO, JESIONOWEGO LUB INNEGO DREWNA DRZEW LIŚCIASTYCH, NIELAKIEROWANE, DESKI PIASKOWANE, DELIKATNIE WYOBLONE, Z WYBRANYM ELEMENTEM BIELA. BARWIONE BEJCĄ, ŻEBY UZYSKAĆ EFEKT STAREGO DREWNA. WEWNĄTRZ NISZY ZA DRZWIAMI NA WYSOKOŚCI JUDASZA ZOSTANĄ ZAMONTOWANE PROSTOPADŁOŚCIENNE, PODŚWIETLANE PUDEŁKA-GABLOTKI. W PIERWSZYCH DRZWIACH ZNAJDZIE SIĘ PODŚWIETLANY OBIEKT GRAFICZNY (ODDALONY W ZABUDOWIE PUDEŁKOWEJ O 10 cm OD OTWORU "JUDASZA", W DRUGIM ZOSTANIE UMIESZCZONA PODŚWIETLANA DIORAMA W PUDEŁKU O GŁĘBOKOŚCI 40 cm. PUDEŁKA-GABLOTKI WYKONANE ZOSTANĄ Z PŁYTY PAŹDZIERZOWEJ LUB MDF GR. 12-18 mm, W KTÓRYCH ZAMONTOWANE ZOSTANĄ PODŚWIETLANE PANELE. DRZWI PATYNOWANE I POSTARZONE. OBIEKTY ZAMONTOWANE W PRZESTRZENI SCENY „WOBEC SKRZYWDZONYCH”</t>
  </si>
  <si>
    <t>KASETONY Z MATOWEGO, NIEPRZEZROCZYSTEGO POLIWĘGLANU (PODŚWIETLANE PASKAMI LED). FORMATY EKRANÓW: 32 cm x 21,8 cm (2 SZTUKI). MONTOWANE W PRZESTRZENI SCENY „WOBEC SKRZYWDZONYCH”</t>
  </si>
  <si>
    <t xml:space="preserve"> WYKONANIE  MONOCHROMATYCZNEGO RELIEFU Z UŻYCIEM MOTYWU CZCIONEK DRUKARSKICH (W PÓŁKOLISTYCH NISZACH ZA ABSTRAKCYJNYMI RZEŹBAMI </t>
  </si>
  <si>
    <t>PRZYKLEJENIE CZCIONEK Z PIANKI MODELARSKIEJ, WYCIĘTYCH PLOTEREM TNĄCYM, POMALOWANIE NA BIAŁO I PATYNOWANE W PRZESTRZENI SCENY „TRYUMFY” (NA ŚCIANIE 15)</t>
  </si>
  <si>
    <t>VIII/ PRACE MALARSKIE, TAPETOWANIE I PATYNOWANIE ŚCIAN:</t>
  </si>
  <si>
    <r>
      <t>IX/ OBIEKTY DO GABLOT, SKRYTEK I SZUFLAD EKSPOZYCYJNYCH</t>
    </r>
    <r>
      <rPr>
        <b/>
        <sz val="12"/>
        <color theme="1"/>
        <rFont val="Calibri"/>
        <family val="2"/>
        <charset val="238"/>
        <scheme val="minor"/>
      </rPr>
      <t xml:space="preserve"> - MINIATUROWE INSTALACJE RZEŹBIARSKIE SKŁADAJĄCA SIĘ OD KILKU DO KILKUNASTU ELEMENTÓW, TWORZONE NA WZÓR DADAISTYCZNYCH ASAMBLAŻY (MERZBILDER) KURTA SHWITTERS'A</t>
    </r>
  </si>
  <si>
    <t xml:space="preserve"> ZAPĘTLONA ANIMACJA 3D, 2D (KOLOROWA) ROZDZIELCZOŚĆ 4K </t>
  </si>
  <si>
    <t>SKANOWANIE MÓZGU MARII KONOPNICKIEJ, PRZEŚWIETLANIE GO KOLEJNYMI WARSTWAMI HOLOGRAMÓW. WIZUALIZACJA PROCESÓW ZACHODZĄCE WEWNĄTRZ MÓZGU + INTERFEJS APARATURY ANALIZUJĄCEJ DANE PSYCHICZNE I METAFORYCZNE POWSTAWANIE WSPOMNIEŃ MARII KONOPNICKIEJ. FILM W CAŁOŚCI WYKONANY W TECHNICE CYFROWEJ (ANIMACJA 3D).</t>
  </si>
  <si>
    <t>SYMBOLICZNE OBIEKTY (MEBLE, BAGAŻE ITP.) ZWIĄZANE Z PÓŹNYM ETAPEM ŻYCIA MARII KONOPNICKIEJ. WSZYSTKO POŁĄCZONE W JEDNĄ NARRACJĘ DZIĘKI ANIMOWANYM TEKSTOM WYŚWIETLANYM NA TYM SAMYM MONITORZE. DODATKOWO: INTERFEJS APARATURY ANALIZUJĄCEJ DANE PSYCHICZNE. FILM W CAŁOŚCI WYKONANY W TECHNICE CYFROWEJ (ANIMACJA 3D).</t>
  </si>
  <si>
    <t>OBRACAJĄCE SIĘ KONSTRUKCJE (UKWIECONE ESTRADY, ŁUKI TRIUMFALNE ITP.). WSZYSTKO POŁĄCZONE W JEDNĄ NARRACJĘ DZIĘKI ANIMOWANYM TEKSTOM WYŚWIETLANYM NA TYM SAMYM MONITORZE. DODATKOWO: INTERFEJS APARATURY ANALIZUJĄCEJ DANE PSYCHICZNE. FILM W CAŁOŚCI WYKONANY W TECHNICE CYFROWEJ (ANIMACJA 3D)</t>
  </si>
  <si>
    <r>
      <t>I/ PROJEKCJE FILMOWE Z UŻYCIEM MONITORÓW:</t>
    </r>
    <r>
      <rPr>
        <sz val="12"/>
        <color theme="1"/>
        <rFont val="Calibri"/>
        <family val="2"/>
        <charset val="238"/>
        <scheme val="minor"/>
      </rPr>
      <t xml:space="preserve"> ZAPĘTLONE ANIMACJE 3D, 2D (KOLOROWE) WYŚWIETLANE NA 3 MONITORACH W PRZESTRZENI SCENY „SKANER”. CAŁA KOMPOZYCJA WIZUALNA TYCH PROJEKCJI (BĘDĄCYCH CZĘŚCIĄ KMPOZYCYJNĄ GRAFIK WIELKOFORMATOWYCH) JEST WYRAŹNIE PODZIELONA NA 2 CZĘŚCI, W SPOSÓB METAFORYCZNY PRZEDSTAWIAJĄCE PÓŁKULE MÓZGU. OD ANIMOWANEGO MÓZGU (PATRZ: EKRAN 1) ODCHODZĄ NA BOKI ANIMOWANE STRUMIENIE ŚWIATŁA, KTÓRE SYMULUJĄ PRZEPŁYW WSPOMNIEŃ. NA PRAWO ODCHODZĄ WSPOMNIENIA IRRACJONALNE (UCZUCIA I PRZECZUCIA MARII KONOPNICKIEJ), A NA LEWO: WSPOMNIENIA RACJONALNE (ANALIZY I PRZEMYŚLENIA MARII KONOPNICKIEJ). PRZY KAŻDYM WSPOMNIENIU WIDOCZNY JEST PASEK POSTĘPU, WSKAZUJĄCY ILE PROCENT PAMIĘCI ZESKANOWANO (POZWALA TO USZEREGOWAĆ WSPOMNIENIA OD NAJNOWSZYCH PO NAJSTARSZE). ANIMOWANY OBRAZ NA CENTRALNYM MONITORZE (PATRZ: EKRAN 1) JEST ZSYNCHRONIZOWANY Z EFEKTAMI ŚWIETLNYMI WSZYSTKICH PODŚWIETLANYCH ŚCIAN SZKLANYCH W PRZESTRZENI „SKANER” Z  WYKORZYSTANIEM ŹRÓDEŁ ŚWIATŁA LED, STEROWANYCH I O ZMIENNEJ BARWIE. INSTALACJA ŚWIETLNA DLA ŚCIAN SZKLANYCH POZWALA NA ZAPROGRAMOWANIE PEŁNEJ ANIMACJI ŚWIETLNEJ. NA DWÓCH POZOSTAŁYCH MONITORACH BĘDĄ WYŚWIETLONE ETIUDY FILMOWE, PRZEDSTAWIAJĄCE KONKRETNE WSPOMNIENIE MARII KONOPNICKIEJ. </t>
    </r>
    <r>
      <rPr>
        <b/>
        <sz val="12"/>
        <color theme="1"/>
        <rFont val="Calibri"/>
        <family val="2"/>
        <charset val="238"/>
        <scheme val="minor"/>
      </rPr>
      <t>UWAGA! FILMY ZOSTANĄ ZREALIZOWANE I DOSTARCZONE PRZEZ ZAMAWIAJĄCEGO.</t>
    </r>
  </si>
  <si>
    <t>UWAGA! FILMY ZOSTANĄ ZREALIZOWANE I DOSTARCZONE PRZEZ ZAMAWIAJĄCEGO.</t>
  </si>
  <si>
    <t>IMPRESYJNY FILM POKAZUJĄCY ZAŚNIEŻONĄ ULICĘ SUWAŁK Z 2 POŁ. XIX WIEKU, PODGLĄDANĄ PRZEZ BRAMĘ DWORKU. WIRTUALNA KAMERA UNOSI SIĘ PONAD OŚWIETLONE W MROKU MIASTO. TRWA ŚNIEŻYCA</t>
  </si>
  <si>
    <t>NA EKRAN DO TYLNEJ PROJEKCJI -"ZNAKI DZIECIŃSTWA"</t>
  </si>
  <si>
    <r>
      <t>III/ INSTALACJA Z PROJEKCJAMI TYPU PEPPER'S GHOST:</t>
    </r>
    <r>
      <rPr>
        <sz val="12"/>
        <color theme="1"/>
        <rFont val="Calibri"/>
        <family val="2"/>
        <charset val="238"/>
        <scheme val="minor"/>
      </rPr>
      <t xml:space="preserve">  ETERYCZNE PROJEKCJA WIDEO W PRZESTRZENI SCENY „DOM CICHY”, KTÓRE POJAWIAJĄ SIĘ W REKONSTRUKCJI GABINETU JAKO INSTALACJA TYPU PEPPER’S GHOST (PROJEKCJA SPRAWIAJĄCA WRAŻENIE PÓŁPRZEZROCZYSTYCH HOLOGRAMÓW, PRZEZ KTÓRE PRZEŚWITUJE TŁO), JEST DOSTOSOWANA DO OBIEKTÓW, KTÓRE ZNAJDUJĄ SIĘ W TYM GABINECIE (OTWARTE DRZWI, BIURKO, SOFA). PROJEKCJA SKŁADA SIĘ Z 5 ETIUD ZMONTOWANYCH W JEDEN ZAPĘTLONY FILM. KAMERA JEST STATYCZNA, WSZYSTKIE UJĘCIA SĄ W TYM SAMYM PLANIE OGÓLNYM. AKTORZY GRAJĄ W KOSTIUMACH WŁAŚCIWYCH MODZIE Z DRUGIEJ POŁOWY XIX WIEKU. FILMY BĘDĄ PODDANE CYFROWEJ OBRÓBCE: ZASTOSOWANE BĘDĄ EFEKTY PRZENIKANIA SIĘ POSTACI, ZANIKANIA, MANIPULACJE CZASEM PROJEKCJI ITP. DŹWIĘK TO NAKŁADAJĄCE SIĘ TŁA DŹWIĘKOWE Z ECHEM: RAZ POTĘŻNIEJĄCE, RAZ NIKNĄCE: TRZESZCZENIE DREWNIANEJ KONSTRUKCJI DOMU, TRZESZCZENIE RAM OKIENNYCH POD NAPOREM WIATRU, SZUM I JĘK WIATRU, SZUM DRZEW ZA OKNEM, TYKANIE ZEGARA ITP. NA POWYŻSZE TŁO NAKŁADAJĄ SIĘ WYBRANE DŹWIĘKI TOWARZYSZĄCE AKCJI. W PROJEKCJI ZOSTANĄ WYŚWIETLONE NASTĘPUJĄCE ETIUDY PRZEDSTAWIAJĄCE SCENY RODZAJOWE WE WNĘTRZU GABINETU W DWORKU:</t>
    </r>
  </si>
  <si>
    <t>WYSTĘPUJE 5 POSTACI (TRZECH AKTORÓW, DWOJE DZIECI). REKWIZYTY — M.IN.: STOSY BAGAŻY, KRUCYFIKS, SZABLA.</t>
  </si>
  <si>
    <t>WYSTĘPUJĄ 4 POSTACI (DZIECI). REKWIZYTY — M.IN.: LALKA, KIJEK</t>
  </si>
  <si>
    <t>WYSTĘPUJE 7 POSTACI (TRZECH AKTORÓW, CZWORO DZIECI). REKWIZYTY — M.IN.: TRUMNA, DREWNIANY RÓŻANIEC, KANDELABRY, ŚWIECE</t>
  </si>
  <si>
    <t>WYSTĘPUJE 6 POSTACI (JEDEN AKTOR, PIĘCIORO DZIECI). REKWIZYTY — M.IN.: KSIĄŻKA</t>
  </si>
  <si>
    <t>WYSTĘPUJĄ 2 POSTACIE (JEDEN AKTOR, JEDNO DZIECKO). REKWIZYTY, M.IN.: KSIĄŻKA</t>
  </si>
  <si>
    <r>
      <t>IV/ PROJEKCJE FILMOWE W KONSOLACH - Z UŻYCIEM TABLETÓW:</t>
    </r>
    <r>
      <rPr>
        <sz val="12"/>
        <color theme="1"/>
        <rFont val="Calibri"/>
        <family val="2"/>
        <charset val="238"/>
        <scheme val="minor"/>
      </rPr>
      <t xml:space="preserve"> FILMOWY COLLAGE, NA KTÓRY SKŁADAJĄ SIĘ ANIMACJE (2D, 3D) ORAZ PODDANE OBRÓBCE CYFROWEJ FRAGMENTY FILMÓW AKTORSKICH I DOKUMENTALNYCH. NA KAŻDĄ Z PREZENTACJI W KONSOLACH ZŁOŻĄ SIĘ NASTĘPUJĄCE CZĘŚCI SKŁADOWE:
</t>
    </r>
    <r>
      <rPr>
        <b/>
        <sz val="12"/>
        <color theme="1"/>
        <rFont val="Calibri"/>
        <family val="2"/>
        <charset val="238"/>
        <scheme val="minor"/>
      </rPr>
      <t xml:space="preserve">
WZBUDZACZ</t>
    </r>
    <r>
      <rPr>
        <sz val="12"/>
        <color theme="1"/>
        <rFont val="Calibri"/>
        <family val="2"/>
        <charset val="238"/>
        <scheme val="minor"/>
      </rPr>
      <t xml:space="preserve"> — KRÓTKA ZAPĘTLONA ANIMACJA (2D, 3D) WYŚWIETLANA NA EKRANIE DOTYKOWYM, KTÓRA ZACHĘCA ODBIORCĘ DO DOTKNIĘCIA EKRANU I URUCHOMIENIA ZAWARTOŚCI MULTIMEDIALNEJ (FILMU, PREZENTACJI ITP.) ANIMACJA MOŻE ZAWIERAĆ RÓWNIEŻ KOMUNIKAT SŁOWNY LUB PIKTOGRAFICZNY. WZBUDZACZ ZOSTANIE DOSTARCZONY PRZEZ MARKA ZALIBOWSKIEGO, WSPÓŁTWÓRCĘ WYSTAWY.
</t>
    </r>
    <r>
      <rPr>
        <b/>
        <sz val="12"/>
        <color theme="1"/>
        <rFont val="Calibri"/>
        <family val="2"/>
        <charset val="238"/>
        <scheme val="minor"/>
      </rPr>
      <t>WYBUDZENIE</t>
    </r>
    <r>
      <rPr>
        <sz val="12"/>
        <color theme="1"/>
        <rFont val="Calibri"/>
        <family val="2"/>
        <charset val="238"/>
        <scheme val="minor"/>
      </rPr>
      <t xml:space="preserve"> — PO DOTKNIĘCIU PRZEZ ZWIEDZAJĄCEGO WYŚWIETLANEGO W KONSOLI WZBUDZACZA, NA EKRANIE POJAWIAJĄ SIĘ IMPULSY I WYŁADOWANIA, KTÓRE ROZLEWAJĄ SIĘ NA CAŁY EKRAN — W TEJ „MAGMIE ROZBŁYSKÓW” WYŁANIAJĄ SIĘ CHAOTYCZNIE FRAGMENTY CYBERNETYCZNEGO INTERFEJSU ORAZ WYŁANIAJĄ SIĘ ZACZĄTKI WSPOMNIEŃ MARII KONOPNICKIEJ. „WYBUDZENIU” TOWARZYSZĄ FUTURYSTYCZNE DŹWIĘKI DOBIEGAJĄCE Z KONSOLI. PLIKI ŹRÓDŁOWE DOTYCZĄCE TEJ CZĘŚCI PREZENTACJI ZOSTANĄ DOSTARCZONE PRZEZ MARKA ZALIBOWSKIEGO, WSPÓŁTWÓRCĘ WYSTAWY. 
</t>
    </r>
    <r>
      <rPr>
        <b/>
        <sz val="12"/>
        <color theme="1"/>
        <rFont val="Calibri"/>
        <family val="2"/>
        <charset val="238"/>
        <scheme val="minor"/>
      </rPr>
      <t>WSPOMNIENIA MARII KONOPNICKIEJ</t>
    </r>
    <r>
      <rPr>
        <sz val="12"/>
        <color theme="1"/>
        <rFont val="Calibri"/>
        <family val="2"/>
        <charset val="238"/>
        <scheme val="minor"/>
      </rPr>
      <t xml:space="preserve"> — NAJWAŻNIEJSZA CZĘŚĆ PROJEKCJI W KONSOLACH. WIDZ WIDZI WNĘTRZE PRACUJĄCEJ MACHINY (ANIMACJA 3D), KTÓRA ZAWIERA ELEKTRONICZNE I MECHANICZNE URZĄDZENIA ORAZ TAŚMOCIĄG, Z KTÓREGO WYJEŻDŻAJĄ KOLEJNE OBIEKTY — TE OBIEKTY MOGĄ BYĆ RUCHOMYMI OBRAZAMI (FILMOWYMI ETIUDAMI Z AKTORAMI LUB ANIMACJAMI WYŚWIETLANYMI JAKO OBRAZY W RAMKACH LUB JAKO FUTURYSTYCZNE HOLOGRAMY), REALISTYCZNYMI MODELAMI 3D (ARTEFAKTAMI KOJARZĄCYMI SIĘ Z DANYM WSPOMNIENIEM MARII KONOPNICKIEJ) LUB STATYCZNYMI OBRAZAMI (ZDJĘCIAMI, RYCINAMI, COLLAGE’AMI). POJAWIANIU SIĘ TYCH OBIEKTÓW TOWARZYSZY GŁÓWNA NARRACJA WSPOMNIEŃ W POSTACI ANIMOWANYCH TEKSTÓW. ANIMACJE DOTYCZĄCE MACHINY Z TAŚMOCIĄGIEM ZOSTANĄ DOSTARCZONE PRZEZ MARKA ZALIBOWSKIEGO, WSPÓŁTWÓRCĘ WYSTAWY.
</t>
    </r>
    <r>
      <rPr>
        <b/>
        <sz val="12"/>
        <color theme="1"/>
        <rFont val="Calibri"/>
        <family val="2"/>
        <charset val="238"/>
        <scheme val="minor"/>
      </rPr>
      <t>WSPOMNIENIA Z KOMENTARZEM</t>
    </r>
    <r>
      <rPr>
        <sz val="12"/>
        <color theme="1"/>
        <rFont val="Calibri"/>
        <family val="2"/>
        <charset val="238"/>
        <scheme val="minor"/>
      </rPr>
      <t xml:space="preserve"> — DODATKOWE INFORMACJE DLA DOCIEKLIWYCH WIDZÓW W POSTACI APLIKACJI MULTIMEDIALNEJ — WIDZ MOŻE WYBRAĆ JEDNO Z ZAGADNIEŃ, KTÓRE POJAWI SIĘ W FORMIE CIĄGU PRZEWIJALNYCH STRON (KOMPOZYCJI GRAFICZNYCH LUB WIDEO). TE INFORMACJE SYMULUJĄ ZATARTE WSPOMNIENIA MARII KONOPNICKIEJ. KOMPOZYCJE (WIDEO I STATYCZNE GRAFIKI) ZOSTANĄ DOSTARCZONE PRZEZ MARKA ZALIBOWSKIEGO, WSPÓŁTWÓRCĘ WYSTAWY.</t>
    </r>
    <r>
      <rPr>
        <b/>
        <u/>
        <sz val="12"/>
        <color theme="1"/>
        <rFont val="Calibri"/>
        <family val="2"/>
        <charset val="238"/>
        <scheme val="minor"/>
      </rPr>
      <t xml:space="preserve">                      </t>
    </r>
  </si>
  <si>
    <t>NA WSPOMNIENIE MARII KONOPNICKIEJ SKŁADAJĄ SIĘ: 2 ZDJĘCIA;
FILM AKTORSKI Z CYFROWĄ POSTPRODUKCJĄ OBRAZU: 7 POSTACI (2 AKTORÓW + 5 DZIECI); 
FILM AKTORSKI: 1 POSTAĆ (DZIECKO)</t>
  </si>
  <si>
    <t>NA WSPOMNIENIE MARII KONOPNICKIEJ SKŁADAJĄ SIĘ: MODEL 3D;
ANIMACJA 3D: NAJAZD NA LUSTRO;
FILM AKTORSKI Z WKOMPONOWANYMI ELEMENTAMI ANIMACJI 2D (BIJĄCE SERCE) I 3D (LUSTRO): 1 AKTORKA;
ANIMACJA 2D: BIJĄCE SERCE;
ANIMACJA 3D: SURREALISTYCZNY OGRÓD MUZ</t>
  </si>
  <si>
    <t>NA WSPOMNIENIE MARII KONOPNICKIEJ SKŁADAJĄ SIĘ:
2 UJĘCIA „STOCKOWE”;
ANIMACJA 2D: SEMAFOR;
ANIMACJA 3D: KRAJOBRAZ ZA OKNEM;
FILM BEZ AKTORÓW: PARA;
ANIMACJA 3D: STACJA KOLEJOWA</t>
  </si>
  <si>
    <t>NA WSPOMNIENIE MARII KONOPNICKIEJ SKŁADAJĄ SIĘ:
ZDJĘCIA: XIX-WIECZNA WARSZAWA;
MODEL 3D: GŁOWA;
FILM BEZ AKTORÓW: STÓŁ BIESIADNY;
FILM AKTORSKI Z WKOMPONOWANYMI ELEMENTAMI ANIMACJI 3D (LUSTRO): 1 AKTORKA + STATYŚCI</t>
  </si>
  <si>
    <t>NA WSPOMNIENIE MARII KONOPNICKIEJ SKŁADAJĄ SIĘ:
FILM BEZ AKTORÓW: SCHODY;
FILM AKTORSKI: 2 AKTORÓW (MARIA WCHODZI PO SCHODACH);
GRAFIKA 2D;
FILM BEZ AKTORÓW: GARNEK</t>
  </si>
  <si>
    <t>NA WSPOMNIENIE MARII KONOPNICKIEJ SKŁADAJĄ SIĘ:
FILM AKTORSKI: 1 AKTORKA;
ANIMACJA 2D: OCZY;
FILM AKTORSKI Z POSTRODUKCJĄ CYFROWĄ (MANIPULACJA CZASEM, PRZENIKANIA UJĘĆ): 2 AKTORKI W DRAMATYCZNEJ SCENIE</t>
  </si>
  <si>
    <t>NA WSPOMNIENIE MARII KONOPNICKIEJ SKŁADAJĄ SIĘ:
ZDJĘCIA: XIX-WIECZA WARSZAWA;
FILM BEZ AKTORÓW: BIURKO;
RYCINA: BUNT WE WRZEŚNI;
FILM BEZ AKTORÓW: ŚCIANA</t>
  </si>
  <si>
    <r>
      <t>VI / PREZENTACJE TEKSTOWE NA TABLETACH ZAINSTALOWANYCH W RZEŹBACH:</t>
    </r>
    <r>
      <rPr>
        <sz val="12"/>
        <color theme="1"/>
        <rFont val="Calibri"/>
        <family val="2"/>
        <charset val="238"/>
        <scheme val="minor"/>
      </rPr>
      <t xml:space="preserve"> NA 3 EKRANACH DOTYKOWYCH UMIESZCZONYCH W OBIEKTACH RZEŹBIARSKICH WYŚWIETLANE SĄ APLIKACJE MULTIMEDIALNE. APLIKACJE TE WYŚWIETLAJĄ ZAPĘTLONĄ ANIMACJĘ (MAX. 20 SEK.) Z PRZYCISKIEM „ODBLOKUJ WSPOMNIENIE MARII” (ANIMACJA RÓŻNI SIĘ OD TEJ W KONSOLACH). GDY ZWIEDZAJĄCY DOTKNIE PRZYCISKU, WYŚWIETLI SIĘ (JAKBY BYŁA SKANOWANA, ODZYSKIWANA Z ZASOBÓW CYBERNETYCZNEJ MACHINY SKANERA PAMIĘCI MARII KONOPNICKIEJ) PIERWSZA STRONA ZAWARTOŚCI MULTIMEDIALNEJ TEGO EKRANU. ZAWARTOŚĆ MULTIMEDIALNA TO PIONOWE KOMPOZYCJE W FORMIE DOSTARCZONYCH PRZEZ NAS PLIKÓW .JPG LUB .MOV (ZAPĘTLONYCH), POMIĘDZY KTÓRYMI ZWIEDZAJĄCY NAWIGUJE PRZESUWAJĄC JE PALCEM. TE KOMPOZYCJE STYLIZOWANE SĄ NA KARTKI XIX-WIECZNYCH KSIĄŻEK. ANIMACJE I ILUSTRACJE SĄ W KLIMACIE ÓWCZESNYCH RYCIN KSIĄŻKOWYCH. POD SPODEM JEST PANEL Z NAWIGACJĄ: STRZAŁKI DO PRZECHODZENIA DO NASTĘPNYCH/POPRZEDNICH STRON, ORAZ OZNACZENIE NUMERU BIEŻĄCEJ STRONY (NP. „STRONA 1 Z 10”). </t>
    </r>
    <r>
      <rPr>
        <b/>
        <sz val="12"/>
        <color theme="1"/>
        <rFont val="Calibri"/>
        <family val="2"/>
        <charset val="238"/>
        <scheme val="minor"/>
      </rPr>
      <t>UWAGA! PREZENTACJE ZOSTANĄ ZREALIZOWANE I DOSTARCZONE PRZEZ ZAMAWIAJĄCEGO.</t>
    </r>
  </si>
  <si>
    <r>
      <t xml:space="preserve">LEKARSTWA W SZKLANYCH I PORCELANOWYCH BUTELECZKACH: ARSZENIK, DIGITALIS, BROM, KAMFORA + ULOTKA REKLAMOWA ZAKŁADU WODOLECZNICZEGO „KISIELKA” WE LWOWIE + GRAFIKA Z DATĄ „2.X.1910” I TREŚCIĄ WSPOMNIENIA:
</t>
    </r>
    <r>
      <rPr>
        <b/>
        <i/>
        <sz val="9"/>
        <rFont val="Calibri"/>
        <family val="2"/>
        <charset val="238"/>
        <scheme val="minor"/>
      </rPr>
      <t>„…MAM SIĘ NIEDOBRZE. ZAPUCHNIĘTE NOGI. OBRZMIAŁA TWARZ. NIE MOGĘ WYDAĆ GŁOSU…„</t>
    </r>
  </si>
  <si>
    <r>
      <t xml:space="preserve">2 BANKNOTY O NOMINALE 1 RUBLA I KILKA KOPIEJEK (Z 2-GIEJ POŁOWY XIX WIEKU - ORYGINAŁY LUB KOPIE),
    PRZYMOCOWANE DO TYLNEJ ŚCIANY GABLOTY (GRAFICZNY COLLAGE Z ORYGINALNYCH OBIEKTÓW) +  GRAFIKA Z TREŚCIĄ WSPOMNIENIA:
</t>
    </r>
    <r>
      <rPr>
        <b/>
        <i/>
        <sz val="9"/>
        <rFont val="Calibri"/>
        <family val="2"/>
        <charset val="238"/>
        <scheme val="minor"/>
      </rPr>
      <t>„…CIĄGŁY BRAK ŚRODKÓW DO ŻYCIA. SZAMOTANIE SIĘ O KAŻDY GROSZ DLA RODZINY…”</t>
    </r>
  </si>
  <si>
    <r>
      <rPr>
        <sz val="9"/>
        <color rgb="FFFF0000"/>
        <rFont val="Calibri"/>
        <family val="2"/>
        <charset val="238"/>
        <scheme val="minor"/>
      </rPr>
      <t>EKRAN DO ŚWIECZNIKA, NR KAT. 598</t>
    </r>
    <r>
      <rPr>
        <sz val="9"/>
        <rFont val="Calibri"/>
        <family val="2"/>
        <charset val="238"/>
        <scheme val="minor"/>
      </rPr>
      <t xml:space="preserve"> + GRAFIKA ZA OBIEKTEM + GRAFIKA Z NIECZYTELNĄ TREŚCIĄ WSPOMNIENIA</t>
    </r>
  </si>
  <si>
    <r>
      <rPr>
        <sz val="9"/>
        <color rgb="FFFF0000"/>
        <rFont val="Calibri"/>
        <family val="2"/>
        <charset val="238"/>
        <scheme val="minor"/>
      </rPr>
      <t>XIX-WIECZNE TABLICE Z NUMERAMI DOMÓW Z ULICY PETERSBURSKIEJ, Z NAPISAMI W JĘZYKU ROSYJSKIM)</t>
    </r>
    <r>
      <rPr>
        <sz val="9"/>
        <rFont val="Calibri"/>
        <family val="2"/>
        <charset val="238"/>
        <scheme val="minor"/>
      </rPr>
      <t xml:space="preserve"> + GRAFIKA Z TREŚCIĄ WSPOMNIENIA:
</t>
    </r>
    <r>
      <rPr>
        <b/>
        <i/>
        <sz val="9"/>
        <rFont val="Calibri"/>
        <family val="2"/>
        <charset val="238"/>
        <scheme val="minor"/>
      </rPr>
      <t xml:space="preserve"> „…GORĄCZKOWO ZMIENIAŁAM ADRESY…”</t>
    </r>
  </si>
  <si>
    <r>
      <rPr>
        <sz val="9"/>
        <color rgb="FFFF0000"/>
        <rFont val="Calibri"/>
        <family val="2"/>
        <charset val="238"/>
        <scheme val="minor"/>
      </rPr>
      <t>OPRAWKA DO BILETÓW WIZYTOWYCH, NR KAT. 669</t>
    </r>
    <r>
      <rPr>
        <sz val="9"/>
        <rFont val="Calibri"/>
        <family val="2"/>
        <charset val="238"/>
        <scheme val="minor"/>
      </rPr>
      <t xml:space="preserve">, OPISANA, NAKLEJONA NA GRAFIKĘ PRZEDSTAWIAJĄCĄ
TWARZ MARII KONOPNICKIEJ (NIE DO KOŃCA CZYTELNĄ, ROZMYTĄ) + GRAFIKA Z TREŚCIĄ WSPOMNIENIA:
</t>
    </r>
    <r>
      <rPr>
        <b/>
        <i/>
        <sz val="9"/>
        <rFont val="Calibri"/>
        <family val="2"/>
        <charset val="238"/>
        <scheme val="minor"/>
      </rPr>
      <t xml:space="preserve"> „...MOJA TOŻSAMOŚĆ TO FIGURA BEZ KSZTAŁTU...”</t>
    </r>
  </si>
  <si>
    <r>
      <rPr>
        <sz val="9"/>
        <color rgb="FFFF0000"/>
        <rFont val="Calibri"/>
        <family val="2"/>
        <charset val="238"/>
        <scheme val="minor"/>
      </rPr>
      <t>ORYGINALNY PORTRET AUTORSTWA M. DULĘBIANKI</t>
    </r>
    <r>
      <rPr>
        <sz val="9"/>
        <rFont val="Calibri"/>
        <family val="2"/>
        <charset val="238"/>
        <scheme val="minor"/>
      </rPr>
      <t>, OPISANY + GRAFIKA Z TREŚCIĄ WSPOMNIENIA:</t>
    </r>
    <r>
      <rPr>
        <b/>
        <i/>
        <sz val="9"/>
        <rFont val="Calibri"/>
        <family val="2"/>
        <charset val="238"/>
        <scheme val="minor"/>
      </rPr>
      <t xml:space="preserve"> „...DULĘBIANKA WIDZIAŁA MNIE NAJPEŁNIEJ — OCZYŚCIŁA MNIE Z NAROSTÓW SZTUCZNOŚCI...”</t>
    </r>
  </si>
  <si>
    <r>
      <t xml:space="preserve">MOSIĘŻNY DZWONEK Z URWANYM SZNUREM (OBIEKT ZREKONSTRUOWANY) + GRAFIKA Z TREŚCIĄ WSPOMNIENIA:                                                                    </t>
    </r>
    <r>
      <rPr>
        <b/>
        <i/>
        <sz val="9"/>
        <rFont val="Calibri"/>
        <family val="2"/>
        <charset val="238"/>
        <scheme val="minor"/>
      </rPr>
      <t>„...KAZAŁAM ZDJĄĆ DZWONEK Z DRZWI, ŻEBY NIE WSZYSTKICH — I NIE ZAWSZE — WPUSZCZAĆ...”</t>
    </r>
  </si>
  <si>
    <r>
      <rPr>
        <sz val="9"/>
        <color rgb="FFFF0000"/>
        <rFont val="Calibri"/>
        <family val="2"/>
        <charset val="238"/>
        <scheme val="minor"/>
      </rPr>
      <t>ORYGINAŁ LISTU MARII KONOPNICKIEJ DO GEBETHNERA W SPRAWIE WYDANIA „PANA BALCERA”</t>
    </r>
    <r>
      <rPr>
        <sz val="9"/>
        <rFont val="Calibri"/>
        <family val="2"/>
        <charset val="238"/>
        <scheme val="minor"/>
      </rPr>
      <t xml:space="preserve"> + GRAFIKA Z TREŚCIĄ WSPOMNIENIA:                             </t>
    </r>
    <r>
      <rPr>
        <b/>
        <i/>
        <sz val="9"/>
        <rFont val="Calibri"/>
        <family val="2"/>
        <charset val="238"/>
        <scheme val="minor"/>
      </rPr>
      <t>„...ZAPOMNIEĆ O PISANIU DLA CHLEBA, O ZAMÓWIENIACH ROCZNICOWYCH, O WIERSZYKACH OKAZJONALNYCH, O PEANACH NA CZEŚĆ TYCH, KTÓRZY TĄ CZEŚĆ SFINANSUJĄ — O UTWORACH LICHYCH,
WDZIĘCZĄCYCH SIE„...</t>
    </r>
  </si>
  <si>
    <r>
      <rPr>
        <sz val="9"/>
        <color rgb="FFFF0000"/>
        <rFont val="Calibri"/>
        <family val="2"/>
        <charset val="238"/>
        <scheme val="minor"/>
      </rPr>
      <t xml:space="preserve">LUSTERKO Z BLACHY MOSIĘŻNEJ POSREBRZANEJ, NR </t>
    </r>
    <r>
      <rPr>
        <b/>
        <i/>
        <sz val="9"/>
        <color rgb="FFFF0000"/>
        <rFont val="Calibri"/>
        <family val="2"/>
        <charset val="238"/>
        <scheme val="minor"/>
      </rPr>
      <t>KAT. 766)</t>
    </r>
    <r>
      <rPr>
        <b/>
        <i/>
        <sz val="9"/>
        <rFont val="Calibri"/>
        <family val="2"/>
        <charset val="238"/>
        <scheme val="minor"/>
      </rPr>
      <t xml:space="preserve"> </t>
    </r>
    <r>
      <rPr>
        <sz val="9"/>
        <rFont val="Calibri"/>
        <family val="2"/>
        <charset val="238"/>
        <scheme val="minor"/>
      </rPr>
      <t xml:space="preserve">+ GRAFIKA Z TREŚCIĄ WSPOMNIENIA:      </t>
    </r>
    <r>
      <rPr>
        <b/>
        <i/>
        <sz val="9"/>
        <rFont val="Calibri"/>
        <family val="2"/>
        <charset val="238"/>
        <scheme val="minor"/>
      </rPr>
      <t xml:space="preserve">         „...COŚ TĘPI ZMYSŁY. CZY TO MOŻLIWE, ŻEBY ABSOLUTNIE NIC NIE CZUĆ"...</t>
    </r>
    <r>
      <rPr>
        <sz val="9"/>
        <rFont val="Calibri"/>
        <family val="2"/>
        <charset val="238"/>
        <scheme val="minor"/>
      </rPr>
      <t xml:space="preserve">  </t>
    </r>
  </si>
  <si>
    <r>
      <t xml:space="preserve">MASZYNA DO ĆWICZEŃ Z PRZERDZEWIAŁYMI SPRĘŻYNAMI (OBIEKT ZREKONSTRUOWANY) + GRAFIKA Z TREŚCIĄ WSPOMNIENIA:                              </t>
    </r>
    <r>
      <rPr>
        <b/>
        <i/>
        <sz val="9"/>
        <rFont val="Calibri"/>
        <family val="2"/>
        <charset val="238"/>
        <scheme val="minor"/>
      </rPr>
      <t>„...RAZ, DWA, RAZ, DWA. CODZIENNOŚĆ DAWKOWANA PRECYZYJNIE, RYTMICZNIE - DZIAŁAŁAM JAK SPRĘŻYNA DO PORANNEJ GIMNASTYKI...”</t>
    </r>
  </si>
  <si>
    <r>
      <t xml:space="preserve">SKLEJONY STOS KARTEK Z ZAPISKAMI I NATATKAMI + GRAFIKA Z TREŚCIĄ WSPOMNIENIA:                      </t>
    </r>
    <r>
      <rPr>
        <b/>
        <i/>
        <sz val="9"/>
        <rFont val="Calibri"/>
        <family val="2"/>
        <charset val="238"/>
        <scheme val="minor"/>
      </rPr>
      <t>„...TONY ZAPISANEGO PAPIERU, MOŻNA Z TEGO BUDOWAĆ GMACHY. PRZEMYŚLENIA, NAGŁE OLŚNIENIA, MAPY POBUDZEŃ UMYSŁU, KORESPONDENCJA ZE ŚWIATEM — CZY KOMUŚ SIĘ TO PRZYDA? ...”</t>
    </r>
  </si>
  <si>
    <t>GŁOŚNIK NATYNKOWY TYP 1</t>
  </si>
  <si>
    <t>UCHWYT DO GŁOŚNIKA POWINIEN ZAPEWNIAĆ REGULACJĘ KĄTA MONTAŻU DO 15°. GŁOŚNIK WYPOSAŻONY W REGULACJĘ MOCY, PRZEŁĄCZNIK ZASILANIA ORAZ 5-CALOWY GŁOŚNIK O NISKIEJ CZĘSTOTLIWOŚCI I  1-CALOWY TWEETER.</t>
  </si>
  <si>
    <t>GŁOŚNIK NATYNKOWY TYP 2</t>
  </si>
  <si>
    <t>"ZNAKI DZIECIŃSTWA" - BRAMA Z PROJEKCJĄ</t>
  </si>
  <si>
    <r>
      <t xml:space="preserve">ZESTAW GŁOŚNIKOWY NR 5, 6 </t>
    </r>
    <r>
      <rPr>
        <sz val="9"/>
        <rFont val="Calibri"/>
        <family val="2"/>
        <charset val="238"/>
        <scheme val="minor"/>
      </rPr>
      <t>- ZAPĘTLONA ŚCIEŻKA DŹWIĘKOWA W W PRZESTRZENIACH SCEN: "DOM CICHY"- DRZWI DO GABINETU, "ZNAKI DZIECIŃSTWA" - BRAMA Z PROJEKCJĄ</t>
    </r>
  </si>
  <si>
    <r>
      <t xml:space="preserve">ZESTAW GŁOŚNIKOWY NR 1, 2, 3, 4, 7, 8, 9 </t>
    </r>
    <r>
      <rPr>
        <sz val="9"/>
        <rFont val="Calibri"/>
        <family val="2"/>
        <charset val="238"/>
        <scheme val="minor"/>
      </rPr>
      <t>- ZAPĘTLONA ŚCIEŻKA DŹWIĘKOWA W PRZESTRZENIACH SCEN: "FANTOMY", DOM CICHY", ZNAKI DZIECIŃSTWA" "EUFORIA", "KLATKA", "PEŚNI BUNTU"</t>
    </r>
  </si>
  <si>
    <r>
      <t xml:space="preserve">KOD PROJEKTOWY: </t>
    </r>
    <r>
      <rPr>
        <b/>
        <sz val="10"/>
        <color theme="1"/>
        <rFont val="Calibri"/>
        <family val="2"/>
        <charset val="238"/>
        <scheme val="minor"/>
      </rPr>
      <t>WA-1</t>
    </r>
  </si>
  <si>
    <t>WZMACNIACZ AUDIO TYP 1</t>
  </si>
  <si>
    <t>PLAYER AUDIO TYP 1</t>
  </si>
  <si>
    <r>
      <t xml:space="preserve">KOD PROJEKTOWY: </t>
    </r>
    <r>
      <rPr>
        <b/>
        <sz val="10"/>
        <color theme="1"/>
        <rFont val="Calibri"/>
        <family val="2"/>
        <charset val="238"/>
        <scheme val="minor"/>
      </rPr>
      <t>PA-1</t>
    </r>
  </si>
  <si>
    <t>PLAYER  MUSI ZAPEWNIAĆ POPRAWNE DEKODOWANIE  SYGNAŁU WIDEO 1080P60 ORAZ AUDIO STEREO, PODSTAWOWE WSPARCIE HTML 5, ODTWARZANIE PLIKÓW Z SIECI ORAZ STEROWANIE INTERAKTYWNE ZA POŚREDNICTWEM PROTOKOŁU UDP. PLAYER MUSI BYĆ W PEŁNI KOMPATYBILNY Z ODTWARZANYMI PLIKAMI AUDIO.  ODTWARZANE PLIKI PUBLIKOWANE SĄ NA KARCIE SD UMIESZCZANEJ BEZPOŚREDNIO W ODTWARZACZU LUB DYSKU WEWNĘTRZNYM</t>
  </si>
  <si>
    <t>GŁOŚNIKI TEN ZAMONTOWANE BĘDĄ W PRZESTRZENI, W KTÓREJ BĘDĄ WYŚWIETLANE MATERIAŁY WIDEO ZA POMOCĄ PROJEKTORA. DŹWIĘK ODTWARZANY PRZEZ GŁOŚNIKI BĘDZIE ZSYNCHRONIZOWANY Z TREŚCIAMI WIDEO WYŚWIETLANYMI NA EKRANIE</t>
  </si>
  <si>
    <t>WZMACNIACZ INSTALACYJNY O MOCY MIN. 56W DLA 4 Ω LUB 34W DLA 8 Ω , WYPOSAŻONY W  WEJŚCIE RCA ORAZ WYJŚCIE TYPU PHOENIX, ZASILANIE 24V DC</t>
  </si>
  <si>
    <t>WZMACNIACZ AUDIO TYP 2</t>
  </si>
  <si>
    <r>
      <t xml:space="preserve">KOD PROJEKTOWY: </t>
    </r>
    <r>
      <rPr>
        <b/>
        <sz val="10"/>
        <color theme="1"/>
        <rFont val="Calibri"/>
        <family val="2"/>
        <charset val="238"/>
        <scheme val="minor"/>
      </rPr>
      <t>WA-12</t>
    </r>
  </si>
  <si>
    <t>WZMACNIACZ INSTALACYJNY O MOCY 250W DLA 100V, 70V ORAZ 4 Ω, WYPOSAŻONY W  WEJŚCIE PHOENIX, ZASILANIE 24V DC.</t>
  </si>
  <si>
    <t>SOUDN SHOWER 1</t>
  </si>
  <si>
    <t>SOUDN SHOWER 2</t>
  </si>
  <si>
    <t>"WOBEC SKRZYWDZONYCH"</t>
  </si>
  <si>
    <t>X/ WYDRUKI GRAFICZNE WYKONANE TECHNIKĄ DRUKU CYFROWEGO:</t>
  </si>
  <si>
    <t xml:space="preserve">ZASTOSOWANE BĘDĄ GŁOŚNIKI KIERUNKOWE O BARDZO WĄSKIM, KILKUSTOPNIOWYM, KĄCIE PROPAGACJI DŹWIĘKU. UMIESZCZONE BĘDĄ PŁASKO PONAD GŁOWAMI ZWIEDZAJĄCYCH. POZWOLI TO NA UZYSKANIE EFEKTU WEJŚCIA W PRZESTRZEŃ NAGŁAŚNIANĄ NA BARDZO MAŁEJ PRZESTRZENI POMIESZCZENIA, NIE ZAKŁÓCAJĄC JEDNOCZEŚNIE SĄSIEDNICH, NIEODLEGŁYCH STANOWISK EKSPOZYCYJNYCH. GŁOŚNIK TYPU SOUND SHOWER JEST GŁOŚNIKIEM AKTYWNYM, TZN. GŁOŚNIKIEM Z WBUDOWANYM WZMACNIACZEM. DO GŁOŚNIKA POWINNA BYĆ MOŻLIWOŚĆ PODŁĄCZENIA CO NAJMNIEJ JEDNEGO ŹRÓDŁA DŹWIĘKU. </t>
  </si>
  <si>
    <t>SOUND SHOWER AKTYWNY TYP 1</t>
  </si>
  <si>
    <r>
      <t xml:space="preserve"> SOUND SHOWER 1, 2 </t>
    </r>
    <r>
      <rPr>
        <sz val="9"/>
        <rFont val="Calibri"/>
        <family val="2"/>
        <charset val="238"/>
        <scheme val="minor"/>
      </rPr>
      <t>- W PRZESTRZENI SCENY "WOBEC SKRZYWDZONYCH</t>
    </r>
    <r>
      <rPr>
        <b/>
        <sz val="9"/>
        <rFont val="Calibri"/>
        <family val="2"/>
        <charset val="238"/>
        <scheme val="minor"/>
      </rPr>
      <t>"</t>
    </r>
  </si>
  <si>
    <t>MONITOR 75" TYP 1</t>
  </si>
  <si>
    <t>MONITOR O PRZEKĄTNEJ 75” ORAZ ROZDZIELCZOŚCI 3840X2160 ZAPEWNIAJĄCY PŁYNNĄ PREZENTACJĘ MATERIAŁÓW VIDEO. MATRYCA WYKONANA W TECHNOLOGII IPS, DZIĘKI CZEMU BĘDZIE MOŻLIWE PREZENTOWANIE BARWNYCH OBRAZÓW Z DUŻA SZCZEGÓŁOWOŚCIĄ.  CIENKA RAMKA I MAŁA GŁĘBOKOŚĆ ZAPEWNI IDEALNIE WKOMPONOWANIE MONITORA W ELEMENTY WYPOSAŻENIA I SCENOGRAFII PRZESTRZENI EKSPOZYCYJNEJ. 
MONITOR POWINIEN POSIADAĆ FUNKCJE ZDALNEJ KONTROLI W CZASIE RZECZYWISTYM, KTÓRA UMOŻLIWI WERYFIKACJĘ USTERKI LUB BŁĘDÓW. W PRZYPADKU WYSTĄPIENIA BŁĘDU, SYSTEM WYŚLE POWIADOMIENIE ZA POŚREDNICTWEM PROTOKOŁU SNMP</t>
  </si>
  <si>
    <r>
      <t xml:space="preserve">RZUTY: </t>
    </r>
    <r>
      <rPr>
        <b/>
        <sz val="10"/>
        <color theme="1"/>
        <rFont val="Calibri"/>
        <family val="2"/>
        <charset val="238"/>
        <scheme val="minor"/>
      </rPr>
      <t>L_04</t>
    </r>
    <r>
      <rPr>
        <sz val="10"/>
        <color theme="1"/>
        <rFont val="Calibri"/>
        <family val="2"/>
        <charset val="238"/>
        <scheme val="minor"/>
      </rPr>
      <t xml:space="preserve">    
KOD PROJEKTOWY: </t>
    </r>
    <r>
      <rPr>
        <b/>
        <sz val="10"/>
        <color theme="1"/>
        <rFont val="Calibri"/>
        <family val="2"/>
        <charset val="238"/>
        <scheme val="minor"/>
      </rPr>
      <t>SHA -1</t>
    </r>
  </si>
  <si>
    <r>
      <t xml:space="preserve">DLA ZESTAWÓW GŁOŚNIKOWYCH NR: 5, 6
</t>
    </r>
    <r>
      <rPr>
        <sz val="9"/>
        <rFont val="Calibri"/>
        <family val="2"/>
        <charset val="238"/>
        <scheme val="minor"/>
      </rPr>
      <t>W PRZESTRZENIACH SCEN: "DOM CICHY"- DRZWI DO GABINETU, "ZNAKI DZIECIŃSTWA" - BRAMA Z PROJEKCJĄ</t>
    </r>
  </si>
  <si>
    <r>
      <t xml:space="preserve">DLA ZESTAWÓW GŁOŚNIKOWYCH NR:
 1, 2, 3, 4, 7, 8, 9     
</t>
    </r>
    <r>
      <rPr>
        <sz val="9"/>
        <rFont val="Calibri"/>
        <family val="2"/>
        <charset val="238"/>
        <scheme val="minor"/>
      </rPr>
      <t xml:space="preserve">W PRZESTRZENIACH SCEN: "FANTOMY", DOM CICHY", ZNAKI DZIECIŃSTWA" "EUFORIA", "KLATKA", "PEŚNI BUNTU" + </t>
    </r>
    <r>
      <rPr>
        <b/>
        <sz val="9"/>
        <rFont val="Calibri"/>
        <family val="2"/>
        <charset val="238"/>
        <scheme val="minor"/>
      </rPr>
      <t xml:space="preserve"> SOUND SHOWER 1, 2 </t>
    </r>
    <r>
      <rPr>
        <sz val="9"/>
        <rFont val="Calibri"/>
        <family val="2"/>
        <charset val="238"/>
        <scheme val="minor"/>
      </rPr>
      <t>- W PRZESTRZENI SCENY "WOBEC SKRZYWDZONYCH"</t>
    </r>
  </si>
  <si>
    <r>
      <t xml:space="preserve">DLA ZESTAWÓW GŁOŚNIKOWYCH NR:
1, 2, 3, 4, 7, 8, 9    
</t>
    </r>
    <r>
      <rPr>
        <sz val="9"/>
        <rFont val="Calibri"/>
        <family val="2"/>
        <charset val="238"/>
        <scheme val="minor"/>
      </rPr>
      <t xml:space="preserve"> W PRZESTRZENIACH SCEN: "FANTOMY", DOM CICHY", ZNAKI DZIECIŃSTWA" "EUFORIA", "KLATKA", "PEŚNI BUNTU"</t>
    </r>
  </si>
  <si>
    <r>
      <t xml:space="preserve"> EKRAN 1 </t>
    </r>
    <r>
      <rPr>
        <sz val="9"/>
        <rFont val="Calibri"/>
        <family val="2"/>
        <charset val="238"/>
        <scheme val="minor"/>
      </rPr>
      <t>- "SKANER PAMIĘCI"</t>
    </r>
  </si>
  <si>
    <t>MONITOR 50" TYP 1</t>
  </si>
  <si>
    <t>MONITOR O PRZEKĄTNEJ 50” ORAZ ROZDZIELCZOŚCI 3840X2160 ZAPEWNIAJĄCY PŁYNNĄ PREZENTACJĘ MATERIAŁÓW VIDEO . MATRYCA WYKONANA TECHNOLOGII IPS, DZIĘKI CZEMU BĘDZIE MOŻLIWE PREZENTOWANIE BARWNYCH OBRAZÓW Z DUŻA SZCZEGÓŁOWOŚCIĄ.  CIENKA RAMKA I MAŁA GŁĘBOKOŚĆ ZAPEWNI IDEALNIE WKOMPONOWANIE MONITORA W ELEMENTY WYPOSAŻENIA I SCENOGRAFII PRZESTRZENI EKSPOZYCYJNEJ. 
MONITOR POWINIEN POSIADAĆ FUNKCJE ZDALNEJ KONTROLI W CZASIE RZECZYWISTYM, KTÓRA UMOŻLIWI WERYFIKACJĘ USTERKI LUB BŁĘDÓW. W PRZYPADKU WYSTĄPIENIA BŁĘDU, SYSTEM WYŚLE POWIADOMIENIE ZA POŚREDNICTWEM PROTOKOŁU SNMP</t>
  </si>
  <si>
    <t>PLAYER VIDEO TYP 1</t>
  </si>
  <si>
    <t>PLAYER POWINIEN ZAPEWNIĆ DEKODOWANIE SYGNAŁU WIDEO 4K LUB FULL HD 1080P60 W SPOSÓB PŁYNNY, WSPARCIE HTML, ODTWARZANIE PLIKÓW Z SIECI ORAZ STEROWANIE INTERAKTYWNIE ZA POŚREDNICTWEM PORTU GPIO I PROTOKOŁU UDP. PLAYER MUSI BYĆ W PEŁNI KOMPATYBILNY Z ODTWARZANYMI MATERIAŁAMI VIDEO. ODTWARZANE PLIKI PUBLIKOWANE SĄ NA KARCIE SD UMIESZCZANEJ BEZPOŚREDNIO W ODTWARZACZU LUB DYSKU WEWNĘTRZNYM</t>
  </si>
  <si>
    <r>
      <t xml:space="preserve"> EKRANY: 2, 3 </t>
    </r>
    <r>
      <rPr>
        <sz val="9"/>
        <rFont val="Calibri"/>
        <family val="2"/>
        <charset val="238"/>
        <scheme val="minor"/>
      </rPr>
      <t>- "SKANER PAMIĘCI"</t>
    </r>
  </si>
  <si>
    <r>
      <t xml:space="preserve">DLA EKRANÓW NR: 1, 2, 3 
</t>
    </r>
    <r>
      <rPr>
        <sz val="9"/>
        <rFont val="Calibri"/>
        <family val="2"/>
        <charset val="238"/>
        <scheme val="minor"/>
      </rPr>
      <t>W PRZESTRZENI SCENY "SKANER" ORAZ DLA PROJEKTORA DO PROJEKCJI</t>
    </r>
    <r>
      <rPr>
        <b/>
        <sz val="9"/>
        <rFont val="Calibri"/>
        <family val="2"/>
        <charset val="238"/>
        <scheme val="minor"/>
      </rPr>
      <t xml:space="preserve"> TYPU PEPPER'S GHOST </t>
    </r>
    <r>
      <rPr>
        <sz val="9"/>
        <rFont val="Calibri"/>
        <family val="2"/>
        <charset val="238"/>
        <scheme val="minor"/>
      </rPr>
      <t>W PRZESTRZENI SCENY "DOM CICHY" ORAZ DO PROJEKCJI FILMU W PRZESTRZENI SCENY "ZNAKI DZIECIŃSTWA"</t>
    </r>
    <r>
      <rPr>
        <b/>
        <sz val="9"/>
        <rFont val="Calibri"/>
        <family val="2"/>
        <charset val="238"/>
        <scheme val="minor"/>
      </rPr>
      <t xml:space="preserve"> </t>
    </r>
  </si>
  <si>
    <t>KONSOLA TYP 1</t>
  </si>
  <si>
    <t>EKRAN 15,6 CALOWY O  ROZDZIELCZOŚĆ  FULL HD I JASNOŚCI 300 CD/M2. MONITOR POWINIEN POSIADAĆ WBUDOWANY PLAYER KOMPATYBILNY Z PROJEKTOWANYM  SYSTEMEM ZARZĄDZANIA ORAZ POWINIEN BYĆ ZASILANY POPRZEZ SIEĆ (STANDARD POE). WBUDOWANY KOMPUTER ODTWARZAJĄCY MATERIAŁY WIDEO MA POZWALAĆ NA  TWORZENIE POKAZÓW PEŁNOEKRANOWYCH ORAZ Z WIELOMA OKNAMI. PREZENTACJE PUBLIKOWANE BĘDĄ NA KARCIE SD UMIESZCZANEJ BEZPOŚREDNIO W ODTWARZACZU LUB DYSKU WEWNĘTRZNYM</t>
  </si>
  <si>
    <t>MONITOR 15,6” DOTYKOWY TYP 1</t>
  </si>
  <si>
    <t>MONITOR 15,6 CALOWY O  ROZDZIELCZOŚĆ  FULL HD I JASNOŚCI 300 CD/M2.MONITOR POWINIEN POSIADAĆ WBUDOWANY PLAYER KOMPATYBILNY Z PROJEKTOWANYM  SYSTEMEM ZARZĄDZANIA ORAZ POWINIEN BYĆ ZASILANY POPRZEZ SIEĆ (STANDARD POE). WBUDOWANY KOMPUTER ODTWARZAJĄCY MATERIAŁY WIDEO MA POZWALAĆ NA  TWORZENIE POKAZÓW PEŁNOEKRANOWYCH ORAZ Z WIELOMA OKNAMI. PREZENTACJE PUBLIKOWANE BĘDĄ NA KARCIE SD UMIESZCZANEJ BEZPOŚREDNIO W ODTWARZACZU LUB DYSKU WEWNĘTRZNYM</t>
  </si>
  <si>
    <r>
      <t>ZAMONTOWANY W TRZECH ABSTRAKCYJNYCH I EKSPRESYJNYCH RZEŹBACH</t>
    </r>
    <r>
      <rPr>
        <sz val="9"/>
        <rFont val="Calibri"/>
        <family val="2"/>
        <charset val="238"/>
        <scheme val="minor"/>
      </rPr>
      <t xml:space="preserve"> W PRZESTRZENI SCENY "TRYUMFY" </t>
    </r>
  </si>
  <si>
    <t>PROJEKTOR MULTIMEDIALNY TYP 1</t>
  </si>
  <si>
    <t>PROJEKTOR MULTIMEDIALNY  WYPOSAŻONY W OBIEKTYW KRÓTKOOGNISKOWY, O ROZDZIELCZOŚCI NATYWNEJ FULL HD 1920 X 1200 Z LASEROWYM ŹRÓDŁEM ŚWIATŁA. PROJEKTOR BĘDZIE EMITOWAĆ OBRAZ O JASNOŚCI MIN. 5500 LUMENÓW I POWINIEN POSIADAĆ WSPARCIE PROTOKOŁÓW STEROWANIA. URZĄDZENIE  MUSI POSIADAĆ MOŻLIWOŚĆ PRACY W TRYBIE PORTRETOWYM ORAZ POWINNO POSIADAĆ FUNKCJE KOREKCJI OBRAZU</t>
  </si>
  <si>
    <r>
      <t xml:space="preserve">KOD PROJEKTOWY: </t>
    </r>
    <r>
      <rPr>
        <b/>
        <sz val="10"/>
        <color theme="1"/>
        <rFont val="Calibri"/>
        <family val="2"/>
        <charset val="238"/>
        <scheme val="minor"/>
      </rPr>
      <t>PV-1</t>
    </r>
  </si>
  <si>
    <r>
      <t xml:space="preserve">RZUTY: </t>
    </r>
    <r>
      <rPr>
        <b/>
        <sz val="10"/>
        <color theme="1"/>
        <rFont val="Calibri"/>
        <family val="2"/>
        <charset val="238"/>
        <scheme val="minor"/>
      </rPr>
      <t xml:space="preserve"> P_03, L_04</t>
    </r>
    <r>
      <rPr>
        <sz val="10"/>
        <color theme="1"/>
        <rFont val="Calibri"/>
        <family val="2"/>
        <charset val="238"/>
        <scheme val="minor"/>
      </rPr>
      <t xml:space="preserve">    
KOD PROJEKTOWY: </t>
    </r>
    <r>
      <rPr>
        <b/>
        <sz val="10"/>
        <color theme="1"/>
        <rFont val="Calibri"/>
        <family val="2"/>
        <charset val="238"/>
        <scheme val="minor"/>
      </rPr>
      <t>GN-1</t>
    </r>
  </si>
  <si>
    <r>
      <t xml:space="preserve">RZUTY: </t>
    </r>
    <r>
      <rPr>
        <b/>
        <sz val="10"/>
        <color theme="1"/>
        <rFont val="Calibri"/>
        <family val="2"/>
        <charset val="238"/>
        <scheme val="minor"/>
      </rPr>
      <t xml:space="preserve"> P_03, L_04</t>
    </r>
    <r>
      <rPr>
        <sz val="10"/>
        <color theme="1"/>
        <rFont val="Calibri"/>
        <family val="2"/>
        <charset val="238"/>
        <scheme val="minor"/>
      </rPr>
      <t xml:space="preserve">    
KOD PROJEKTOWY: </t>
    </r>
    <r>
      <rPr>
        <b/>
        <sz val="10"/>
        <color theme="1"/>
        <rFont val="Calibri"/>
        <family val="2"/>
        <charset val="238"/>
        <scheme val="minor"/>
      </rPr>
      <t>GN-2</t>
    </r>
  </si>
  <si>
    <r>
      <t xml:space="preserve">RZUTY: </t>
    </r>
    <r>
      <rPr>
        <b/>
        <sz val="10"/>
        <color theme="1"/>
        <rFont val="Calibri"/>
        <family val="2"/>
        <charset val="238"/>
        <scheme val="minor"/>
      </rPr>
      <t xml:space="preserve"> P_01, P_03 </t>
    </r>
    <r>
      <rPr>
        <sz val="10"/>
        <color theme="1"/>
        <rFont val="Calibri"/>
        <family val="2"/>
        <charset val="238"/>
        <scheme val="minor"/>
      </rPr>
      <t xml:space="preserve">   
KOD PROJEKTOWY: </t>
    </r>
    <r>
      <rPr>
        <b/>
        <sz val="10"/>
        <color theme="1"/>
        <rFont val="Calibri"/>
        <family val="2"/>
        <charset val="238"/>
        <scheme val="minor"/>
      </rPr>
      <t>M-2</t>
    </r>
  </si>
  <si>
    <r>
      <t xml:space="preserve">RZUTY: </t>
    </r>
    <r>
      <rPr>
        <b/>
        <sz val="10"/>
        <color theme="1"/>
        <rFont val="Calibri"/>
        <family val="2"/>
        <charset val="238"/>
        <scheme val="minor"/>
      </rPr>
      <t xml:space="preserve"> P_03, L_04 </t>
    </r>
    <r>
      <rPr>
        <sz val="10"/>
        <color theme="1"/>
        <rFont val="Calibri"/>
        <family val="2"/>
        <charset val="238"/>
        <scheme val="minor"/>
      </rPr>
      <t>PRZEKROJE I WIDOKI:</t>
    </r>
    <r>
      <rPr>
        <b/>
        <sz val="10"/>
        <color theme="1"/>
        <rFont val="Calibri"/>
        <family val="2"/>
        <charset val="238"/>
        <scheme val="minor"/>
      </rPr>
      <t xml:space="preserve"> L_10_2,   L_10_3,  L_10_8,  P_10_2,</t>
    </r>
    <r>
      <rPr>
        <sz val="10"/>
        <color theme="1"/>
        <rFont val="Calibri"/>
        <family val="2"/>
        <charset val="238"/>
        <scheme val="minor"/>
      </rPr>
      <t xml:space="preserve">
KOD PROJEKTOWY:   </t>
    </r>
    <r>
      <rPr>
        <b/>
        <sz val="10"/>
        <color theme="1"/>
        <rFont val="Calibri"/>
        <family val="2"/>
        <charset val="238"/>
        <scheme val="minor"/>
      </rPr>
      <t>K-1</t>
    </r>
  </si>
  <si>
    <r>
      <t xml:space="preserve">RZUTY: </t>
    </r>
    <r>
      <rPr>
        <b/>
        <sz val="10"/>
        <color theme="1"/>
        <rFont val="Calibri"/>
        <family val="2"/>
        <charset val="238"/>
        <scheme val="minor"/>
      </rPr>
      <t xml:space="preserve">P_03, L_04 </t>
    </r>
    <r>
      <rPr>
        <sz val="10"/>
        <color theme="1"/>
        <rFont val="Calibri"/>
        <family val="2"/>
        <charset val="238"/>
        <scheme val="minor"/>
      </rPr>
      <t>PRZEKROJE I WIDOKI:</t>
    </r>
    <r>
      <rPr>
        <b/>
        <sz val="10"/>
        <color theme="1"/>
        <rFont val="Calibri"/>
        <family val="2"/>
        <charset val="238"/>
        <scheme val="minor"/>
      </rPr>
      <t xml:space="preserve"> L_10_1,   L_10_2,  L_10_3,   L_10_6</t>
    </r>
    <r>
      <rPr>
        <sz val="10"/>
        <color theme="1"/>
        <rFont val="Calibri"/>
        <family val="2"/>
        <charset val="238"/>
        <scheme val="minor"/>
      </rPr>
      <t xml:space="preserve">
KOD PROJEKTOWY: </t>
    </r>
    <r>
      <rPr>
        <b/>
        <sz val="10"/>
        <color theme="1"/>
        <rFont val="Calibri"/>
        <family val="2"/>
        <charset val="238"/>
        <scheme val="minor"/>
      </rPr>
      <t>MT-1</t>
    </r>
  </si>
  <si>
    <r>
      <t xml:space="preserve">RZUTY: </t>
    </r>
    <r>
      <rPr>
        <b/>
        <sz val="10"/>
        <color theme="1"/>
        <rFont val="Calibri"/>
        <family val="2"/>
        <charset val="238"/>
        <scheme val="minor"/>
      </rPr>
      <t xml:space="preserve"> P_01, P_03</t>
    </r>
    <r>
      <rPr>
        <sz val="10"/>
        <color theme="1"/>
        <rFont val="Calibri"/>
        <family val="2"/>
        <charset val="238"/>
        <scheme val="minor"/>
      </rPr>
      <t xml:space="preserve"> PRZEKROJE I WIDOKI: </t>
    </r>
    <r>
      <rPr>
        <b/>
        <sz val="10"/>
        <color theme="1"/>
        <rFont val="Calibri"/>
        <family val="2"/>
        <charset val="238"/>
        <scheme val="minor"/>
      </rPr>
      <t>P_10_1,   P_10_2</t>
    </r>
    <r>
      <rPr>
        <sz val="10"/>
        <color theme="1"/>
        <rFont val="Calibri"/>
        <family val="2"/>
        <charset val="238"/>
        <scheme val="minor"/>
      </rPr>
      <t>,</t>
    </r>
    <r>
      <rPr>
        <b/>
        <sz val="10"/>
        <color theme="1"/>
        <rFont val="Calibri"/>
        <family val="2"/>
        <charset val="238"/>
        <scheme val="minor"/>
      </rPr>
      <t xml:space="preserve"> P</t>
    </r>
    <r>
      <rPr>
        <sz val="10"/>
        <color theme="1"/>
        <rFont val="Calibri"/>
        <family val="2"/>
        <charset val="238"/>
        <scheme val="minor"/>
      </rPr>
      <t>_</t>
    </r>
    <r>
      <rPr>
        <b/>
        <sz val="10"/>
        <color theme="1"/>
        <rFont val="Calibri"/>
        <family val="2"/>
        <charset val="238"/>
        <scheme val="minor"/>
      </rPr>
      <t>10_3,</t>
    </r>
    <r>
      <rPr>
        <sz val="10"/>
        <color theme="1"/>
        <rFont val="Calibri"/>
        <family val="2"/>
        <charset val="238"/>
        <scheme val="minor"/>
      </rPr>
      <t xml:space="preserve"> </t>
    </r>
    <r>
      <rPr>
        <b/>
        <sz val="10"/>
        <color theme="1"/>
        <rFont val="Calibri"/>
        <family val="2"/>
        <charset val="238"/>
        <scheme val="minor"/>
      </rPr>
      <t>P_10_10,   P_10_11,</t>
    </r>
    <r>
      <rPr>
        <sz val="10"/>
        <color theme="1"/>
        <rFont val="Calibri"/>
        <family val="2"/>
        <charset val="238"/>
        <scheme val="minor"/>
      </rPr>
      <t xml:space="preserve">  
KOD PROJEKTOWY: </t>
    </r>
    <r>
      <rPr>
        <b/>
        <sz val="10"/>
        <color theme="1"/>
        <rFont val="Calibri"/>
        <family val="2"/>
        <charset val="238"/>
        <scheme val="minor"/>
      </rPr>
      <t>M-1</t>
    </r>
  </si>
  <si>
    <r>
      <t xml:space="preserve">RZUTY: </t>
    </r>
    <r>
      <rPr>
        <b/>
        <sz val="10"/>
        <color theme="1"/>
        <rFont val="Calibri"/>
        <family val="2"/>
        <charset val="238"/>
        <scheme val="minor"/>
      </rPr>
      <t xml:space="preserve"> P_01, P_03 </t>
    </r>
    <r>
      <rPr>
        <sz val="10"/>
        <color theme="1"/>
        <rFont val="Calibri"/>
        <family val="2"/>
        <charset val="238"/>
        <scheme val="minor"/>
      </rPr>
      <t>PRZEKROJE I WIDOKI:</t>
    </r>
    <r>
      <rPr>
        <b/>
        <sz val="10"/>
        <color theme="1"/>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P_10_1,   P_10_2, P_10_3, P_10_10,   P_10_11</t>
    </r>
    <r>
      <rPr>
        <sz val="10"/>
        <color theme="1"/>
        <rFont val="Calibri"/>
        <family val="2"/>
        <charset val="238"/>
        <scheme val="minor"/>
      </rPr>
      <t xml:space="preserve">,                KOD PROJEKTOWY: </t>
    </r>
    <r>
      <rPr>
        <b/>
        <sz val="10"/>
        <color theme="1"/>
        <rFont val="Calibri"/>
        <family val="2"/>
        <charset val="238"/>
        <scheme val="minor"/>
      </rPr>
      <t>M-2</t>
    </r>
  </si>
  <si>
    <t>PÓŁPRZEZROCZYSTY EKRAN DO PROJEKCJI TYLNEJ</t>
  </si>
  <si>
    <t>EKRAN TEN WYKONANY BĘDZIE Z TWORZYWA SZTUCZNEGO LUB POLIWĘGLANU O SPECJALNEJ STRUKTURZE I ZMATOWIONEJ POWIERZCHNI. WIELKOŚĆ AKTYWNEJ POWIERZCHNI EKRANU TO MIN. 249 cm x 160 cm. EKRAN BĘDZIE OŚWIETLANY OBRAZEM Z PROJEKTORA OD TYŁU, DZIĘKI CZEMU NIE BĘDZIE MOŻLIWOŚCI ZASŁONIĘCIA OBRAZU PRZEZ ZWIEDZAJĄCYCH</t>
  </si>
  <si>
    <r>
      <t xml:space="preserve">RZUTY: </t>
    </r>
    <r>
      <rPr>
        <b/>
        <sz val="10"/>
        <color theme="1"/>
        <rFont val="Calibri"/>
        <family val="2"/>
        <charset val="238"/>
        <scheme val="minor"/>
      </rPr>
      <t xml:space="preserve"> P_01, P_03 </t>
    </r>
    <r>
      <rPr>
        <sz val="10"/>
        <color theme="1"/>
        <rFont val="Calibri"/>
        <family val="2"/>
        <charset val="238"/>
        <scheme val="minor"/>
      </rPr>
      <t xml:space="preserve">   
PRZEKROJE I WIDOKI: </t>
    </r>
    <r>
      <rPr>
        <b/>
        <sz val="10"/>
        <color theme="1"/>
        <rFont val="Calibri"/>
        <family val="2"/>
        <charset val="238"/>
        <scheme val="minor"/>
      </rPr>
      <t xml:space="preserve">P_10_4 </t>
    </r>
    <r>
      <rPr>
        <sz val="10"/>
        <color theme="1"/>
        <rFont val="Calibri"/>
        <family val="2"/>
        <charset val="238"/>
        <scheme val="minor"/>
      </rPr>
      <t xml:space="preserve">                 KOD PROJEKTOWY: </t>
    </r>
    <r>
      <rPr>
        <b/>
        <sz val="10"/>
        <color theme="1"/>
        <rFont val="Calibri"/>
        <family val="2"/>
        <charset val="238"/>
        <scheme val="minor"/>
      </rPr>
      <t>RTS-1</t>
    </r>
  </si>
  <si>
    <t>EKRAN DO TYLNEJ PROJEKCJI DO EFEKTU PEPPER’S GHOST</t>
  </si>
  <si>
    <r>
      <t>DO TYLNEJ PROJEKCJI NA EKRAN ZAMONTOWANY W SCENOGRAFICZNEJ BRAMIE DWORKU -</t>
    </r>
    <r>
      <rPr>
        <sz val="9"/>
        <rFont val="Calibri"/>
        <family val="2"/>
        <charset val="238"/>
        <scheme val="minor"/>
      </rPr>
      <t>W PRZESTRZENI SCENY -"ZNAKI DZIECIŃSTWA"</t>
    </r>
  </si>
  <si>
    <r>
      <t xml:space="preserve">RZUTY: </t>
    </r>
    <r>
      <rPr>
        <b/>
        <sz val="10"/>
        <color theme="1"/>
        <rFont val="Calibri"/>
        <family val="2"/>
        <charset val="238"/>
        <scheme val="minor"/>
      </rPr>
      <t xml:space="preserve"> P_01, P_03 </t>
    </r>
    <r>
      <rPr>
        <sz val="10"/>
        <color theme="1"/>
        <rFont val="Calibri"/>
        <family val="2"/>
        <charset val="238"/>
        <scheme val="minor"/>
      </rPr>
      <t xml:space="preserve">   
PRZEKROJE I WIDOKI: </t>
    </r>
    <r>
      <rPr>
        <b/>
        <sz val="10"/>
        <color theme="1"/>
        <rFont val="Calibri"/>
        <family val="2"/>
        <charset val="238"/>
        <scheme val="minor"/>
      </rPr>
      <t xml:space="preserve">P_10_5    </t>
    </r>
    <r>
      <rPr>
        <sz val="10"/>
        <color theme="1"/>
        <rFont val="Calibri"/>
        <family val="2"/>
        <charset val="238"/>
        <scheme val="minor"/>
      </rPr>
      <t xml:space="preserve">                KOD PROJEKTOWY: </t>
    </r>
    <r>
      <rPr>
        <b/>
        <sz val="10"/>
        <color theme="1"/>
        <rFont val="Calibri"/>
        <family val="2"/>
        <charset val="238"/>
        <scheme val="minor"/>
      </rPr>
      <t>RTS-2</t>
    </r>
  </si>
  <si>
    <r>
      <t xml:space="preserve">RZUTY:  </t>
    </r>
    <r>
      <rPr>
        <b/>
        <sz val="10"/>
        <color theme="1"/>
        <rFont val="Calibri"/>
        <family val="2"/>
        <charset val="238"/>
        <scheme val="minor"/>
      </rPr>
      <t xml:space="preserve">P_03 </t>
    </r>
    <r>
      <rPr>
        <sz val="10"/>
        <color theme="1"/>
        <rFont val="Calibri"/>
        <family val="2"/>
        <charset val="238"/>
        <scheme val="minor"/>
      </rPr>
      <t xml:space="preserve">   
PRZEKROJE I WIDOKI: </t>
    </r>
    <r>
      <rPr>
        <b/>
        <sz val="10"/>
        <color theme="1"/>
        <rFont val="Calibri"/>
        <family val="2"/>
        <charset val="238"/>
        <scheme val="minor"/>
      </rPr>
      <t xml:space="preserve">P_10_5    </t>
    </r>
    <r>
      <rPr>
        <sz val="10"/>
        <color theme="1"/>
        <rFont val="Calibri"/>
        <family val="2"/>
        <charset val="238"/>
        <scheme val="minor"/>
      </rPr>
      <t xml:space="preserve">                KOD PROJEKTOWY: </t>
    </r>
    <r>
      <rPr>
        <b/>
        <sz val="10"/>
        <color theme="1"/>
        <rFont val="Calibri"/>
        <family val="2"/>
        <charset val="238"/>
        <scheme val="minor"/>
      </rPr>
      <t>FP-1</t>
    </r>
  </si>
  <si>
    <t>PROJEKTOR MULTIMEDIALNY TYP  2</t>
  </si>
  <si>
    <t>PROJEKTOR MULTIMEDIALNY TYP 2 O ROZDZIELCZOŚCI  NATYWNEJ MIN.  1920 x 1200 Z LASEROWYM ŹRÓDŁEM ŚWIATŁA. PROJEKTOR BĘDZIE EMITOWAĆ OBRAZ O JASNOŚCI MIN. 8000 lm. I POWINIEN POSIADAĆ WSPARCIE PROTOKOŁÓW STEROWANIA. URZĄDZENIE  MUSI POSIADAĆ MOŻLIWOŚĆ PRACY W TRYBIE PORTRETOWYM ORAZ POWINNO POSIADAĆ FUNKCJE KOREKCJI OBRAZU</t>
  </si>
  <si>
    <r>
      <t>DO TYLNEJ PROJEKCJI FILMÓW DO REPROJEKCJI EFEKTOWEJ W TECHNOLOGII PEPPER'S  GHOST-</t>
    </r>
    <r>
      <rPr>
        <sz val="9"/>
        <rFont val="Calibri"/>
        <family val="2"/>
        <charset val="238"/>
        <scheme val="minor"/>
      </rPr>
      <t>ZAMOCOWANY  NAD DIORAMĄ WNĘTRZA GABINETU W DWORKU - W PRZESTRZENI SCENY -"DOM CICHY"</t>
    </r>
  </si>
  <si>
    <r>
      <t xml:space="preserve">UŻYTY DO PREZENTACJI W KONSOLACH NR:
 1, 2, 3, 4, 5, 6, 7 
</t>
    </r>
    <r>
      <rPr>
        <sz val="9"/>
        <rFont val="Calibri"/>
        <family val="2"/>
        <charset val="238"/>
        <scheme val="minor"/>
      </rPr>
      <t>- W PRZESTRZENIACH SCEN: "DOM CICHY", "EUFORIA","PIERWSZA UCIECZKA", "TRYUMFY", W BIEGU", "KLATKA", "WOBEC SKRZYWDZONYCH"</t>
    </r>
  </si>
  <si>
    <r>
      <t xml:space="preserve">DO TYLNEJ PROJEKCJI NA EKRAN ZAMONTOWANY W SCENOGRAFICZNEJ BRAMIE DWORKU </t>
    </r>
    <r>
      <rPr>
        <sz val="9"/>
        <rFont val="Calibri"/>
        <family val="2"/>
        <charset val="238"/>
        <scheme val="minor"/>
      </rPr>
      <t>W PRZESTRZENI SCENY -"ZNAKI DZIECIŃSTWA"</t>
    </r>
  </si>
  <si>
    <t>FOLIA PROJEKCYJNA DO EFEKTU PEPPER'S GHOST</t>
  </si>
  <si>
    <r>
      <t xml:space="preserve">WYKORZYSTANY DO REPROJEKCJI EFEKTOWEJ W TECHNOLOGII PEPPER'S  GHOST </t>
    </r>
    <r>
      <rPr>
        <sz val="9"/>
        <rFont val="Calibri"/>
        <family val="2"/>
        <charset val="238"/>
        <scheme val="minor"/>
      </rPr>
      <t>- ZAMOCOWANY POD KĄTEM WEWNĄTRZ DIORAMY GABINETU W DWORKU - W PRZESTRZENI SCENY - "DOM CICHY"</t>
    </r>
  </si>
  <si>
    <t>FOLIA PRZEZROCZYSTA SŁUŻĄCA DO WYŚWIETLANIA KOŃCOWEGO EFEKTU PEPPER’S GHOST. FOLIA BĘDZIE ROZPIĘTA I ZAMONTOWANA W POMIESZCZENIU, POD KĄTEM 45 STOPNI W STOSUNKU DO KIERUNKU OGLĄDANIA OBRAZU. WIELKOŚĆ FOLII TO MIN. 250 cm x 350 cm. OBRAZ EFEKTU PEPPRE’S GHOST, WYŚWIETLANEGO Z PROJEKTORA NA EKRANIE DO TYLNEJ PROJEKCJI, UMIESZCZONYM PŁASKO POD SUFITEM, BĘDZIE ODBIJAŁ SIĘ I EKSPONOWAŁ NA FOLII TWORZĄC WŁAŚCIWY EFEKT PEPPER’S GHOST. DZIĘKI TEMU MOŻLIWE BĘDZIE WYŚWIETLANIE OBRAZU NA TLE RZECZYWISTEJ SCENOGRAFII POMIESZCZENIA, DZIĘKI CZEMU MOŻLIWE BĘDZIE ŁĄCZENIE NIERUCHOMEJ DEKORACJI SCENOGRAFICZNEJ Z RUCHOMYM OBRAZEM WYŚWIETLANYM POPRZEZ PROJEKTOR, JAKBY STANOWIŁY JEDNOLITĄ RZECZYWISTOŚĆ. REPROJKEKTOWANE NA FOLII POSTACIE BĘDĄ LEKKO PRZEZROCZYSTE I BĘDĄ  SPRAWAIAŁY WRAŻENIE DUCHÓW LUB ZJAW.</t>
  </si>
  <si>
    <t>EKRAN UMOŻLIWIAJĄCY ROZPIĘCIE GO NA RAMIE ZAMONTOWANEJ POD SUFITEM POMIESZCZENIA LUB NA ODCIĄGACH ROZMIESZCZONYCH WOKÓŁ CAŁEGO POMIESZCZENIA. WIELKOŚĆ AKTYWNEJ POWIERZCHNI EKRANU TO MIN. 250 cm x 250 cm. EKRAN BĘDZIE OŚWIETLANY OBRAZEM Z PROJEKTORA OD TYŁU, A PROJEKTOR BĘDZIE ZAMONTOWANY PONIŻEJ STROPU POMIESZCZENIA.</t>
  </si>
  <si>
    <r>
      <t>WYKORZYSTANY DO REPROJEKCJI EFEKTOWEJ W TECHNOLOGII PEPPER'S  GHOST</t>
    </r>
    <r>
      <rPr>
        <sz val="9"/>
        <rFont val="Calibri"/>
        <family val="2"/>
        <charset val="238"/>
        <scheme val="minor"/>
      </rPr>
      <t xml:space="preserve"> - ZAMOCOWANY POZIOMO, PONAD DIORAMĄ GABINETU W DWORKU - W PRZESTRZENI SCENY - "DOM CICHY"</t>
    </r>
  </si>
  <si>
    <t xml:space="preserve">I / URZĄDZENIA AV: </t>
  </si>
  <si>
    <t>UCHWYT  DO MONITORA TYP 1</t>
  </si>
  <si>
    <r>
      <t xml:space="preserve">DLA EKRANÓW NR: 1, 2, 3 
</t>
    </r>
    <r>
      <rPr>
        <sz val="9"/>
        <rFont val="Calibri"/>
        <family val="2"/>
        <charset val="238"/>
        <scheme val="minor"/>
      </rPr>
      <t>W PRZESTRZENI SCENY "SKANER"</t>
    </r>
    <r>
      <rPr>
        <b/>
        <sz val="9"/>
        <rFont val="Calibri"/>
        <family val="2"/>
        <charset val="238"/>
        <scheme val="minor"/>
      </rPr>
      <t xml:space="preserve"> </t>
    </r>
  </si>
  <si>
    <t>UCHWYT ZAPEWNIAJĄCY ŁATWY MONTAŻ I STABILNE ZAWIESZENIE MONOTORÓW. POWINIEN TEŻ MIEĆ MOŻLIWOŚĆ REGULACJI KĄTA MONTAŻU.</t>
  </si>
  <si>
    <t xml:space="preserve">RAZEM URZĄDZENIA AV: 
   </t>
  </si>
  <si>
    <t xml:space="preserve">II / WYPOSAŻENIE PUNKTU CENTRALNEGO: </t>
  </si>
  <si>
    <t>SZAFA RACK TYP 1</t>
  </si>
  <si>
    <t>POZWALA NA INTEGRACJĘ ELEMENTÓW SIECI KOMPUTEROWEJ, TELEWIZYJNEJ (RTVSAT), ŚWIATŁOWODOWEJ ORAZ INNYCH INSTALACJI TELETECHNICZNYCH. POZWLA NA LOKALIZACJĘ I INSTALCJĘ  PLAYER'OW I KOMPUTERÓW DO STEROWANIA INSTALACJĄ, AV I ŚWIETLNĄ</t>
  </si>
  <si>
    <r>
      <t xml:space="preserve">KOD PROJEKTOWY: </t>
    </r>
    <r>
      <rPr>
        <b/>
        <sz val="10"/>
        <color theme="1"/>
        <rFont val="Calibri"/>
        <family val="2"/>
        <charset val="238"/>
        <scheme val="minor"/>
      </rPr>
      <t>SR-1</t>
    </r>
  </si>
  <si>
    <r>
      <t>RZUTY:</t>
    </r>
    <r>
      <rPr>
        <b/>
        <sz val="10"/>
        <color theme="1"/>
        <rFont val="Calibri"/>
        <family val="2"/>
        <charset val="238"/>
        <scheme val="minor"/>
      </rPr>
      <t xml:space="preserve"> P_03, L_04</t>
    </r>
    <r>
      <rPr>
        <sz val="10"/>
        <color theme="1"/>
        <rFont val="Calibri"/>
        <family val="2"/>
        <charset val="238"/>
        <scheme val="minor"/>
      </rPr>
      <t xml:space="preserve"> KOD PROJEKTOWY: </t>
    </r>
    <r>
      <rPr>
        <b/>
        <sz val="10"/>
        <color theme="1"/>
        <rFont val="Calibri"/>
        <family val="2"/>
        <charset val="238"/>
        <scheme val="minor"/>
      </rPr>
      <t>UM-1</t>
    </r>
  </si>
  <si>
    <r>
      <t>RZUTY:</t>
    </r>
    <r>
      <rPr>
        <b/>
        <sz val="10"/>
        <color theme="1"/>
        <rFont val="Calibri"/>
        <family val="2"/>
        <charset val="238"/>
        <scheme val="minor"/>
      </rPr>
      <t xml:space="preserve"> P_03, L_04</t>
    </r>
    <r>
      <rPr>
        <sz val="10"/>
        <color theme="1"/>
        <rFont val="Calibri"/>
        <family val="2"/>
        <charset val="238"/>
        <scheme val="minor"/>
      </rPr>
      <t xml:space="preserve"> KOD PROJEKTOWY:     </t>
    </r>
    <r>
      <rPr>
        <b/>
        <sz val="10"/>
        <color theme="1"/>
        <rFont val="Calibri"/>
        <family val="2"/>
        <charset val="238"/>
        <scheme val="minor"/>
      </rPr>
      <t>S-1</t>
    </r>
  </si>
  <si>
    <t>ZAINSTALOWANA W POMIESZCZENIU, W KTÓRYM ZNAJDZIE SIĘ DIORAMA GABINETU W DWORKU - W PRZESTRZENI  SCENY "DOM CICHY" ORAZ W ŚRODKU ZAMKNIĘTEGO  POMIESZCZENIA POMIĘDZY SCENAMI: "EUFORIA", "TRYUMFY", "W BIEGU" "KLATKA", "WOBEC SKRZYWDZONYCH"</t>
  </si>
  <si>
    <t>ELEMENTY INTSALACJI PUNKTÓW CEMTRALNYCH W SZAFACH RACK'OWYCH.</t>
  </si>
  <si>
    <t xml:space="preserve">SWITCH TYP 1
</t>
  </si>
  <si>
    <t>AKCESORIA</t>
  </si>
  <si>
    <t xml:space="preserve">RAZEM WYPOSAŻENIE PUNKTU CENTRALNEGO: 
   </t>
  </si>
  <si>
    <t xml:space="preserve">III / AKCESORIA, OKABLOWANIE, MONTAŻ: </t>
  </si>
  <si>
    <t xml:space="preserve">RAZEM AKCESORIA, OKABLOWANIE, MONTAŻ: 
   </t>
  </si>
  <si>
    <t>ZAPĘTLONE NAGRANIE Z GŁOSEM AKTORKI ODGRYWAJĄCEJ ROLĘ MARII KONOPNICKIEJ</t>
  </si>
  <si>
    <t>PRZEŁĄCZNIK SIECIOWY -URZĄDZENIE ŁĄCZĄCE SEGMENTY SIECI KOMPUTEROWEJ I INSTALACJI AV</t>
  </si>
  <si>
    <t>Część 2 – Wydruki cyfrowe i pozostałe elementy przestrzeni graficznej wystawy</t>
  </si>
  <si>
    <t>Część 3 – Aplikacje i prezentacje multumedialne</t>
  </si>
  <si>
    <t>Część 4 – Instalacje i urządzenia multimedialne:</t>
  </si>
  <si>
    <t>Wydruki cyfrowe i pozostałe elementy przestrzeni graficznej wystawy</t>
  </si>
  <si>
    <t>DOSTARCZONE ZOSTANIE PRZEZ ZAMAWIAJĄCEGO</t>
  </si>
  <si>
    <t>ZAŁĄCZNIK NR 2 FORMULARZ CENOWY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</si>
</sst>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415]General"/>
  </numFmts>
  <fonts count="31">
    <font>
      <sz val="11"/>
      <color theme="1"/>
      <name val="Czcionka tekstu podstawowego"/>
      <family val="2"/>
      <charset val="238"/>
    </font>
    <font>
      <sz val="11"/>
      <color theme="1"/>
      <name val="Calibri"/>
      <family val="2"/>
      <charset val="238"/>
      <scheme val="minor"/>
    </font>
    <font>
      <b/>
      <sz val="14"/>
      <color theme="1"/>
      <name val="Calibri"/>
      <family val="2"/>
      <charset val="238"/>
      <scheme val="minor"/>
    </font>
    <font>
      <sz val="10"/>
      <color theme="1"/>
      <name val="Calibri"/>
      <family val="2"/>
      <charset val="238"/>
      <scheme val="minor"/>
    </font>
    <font>
      <sz val="12"/>
      <color theme="1"/>
      <name val="Calibri"/>
      <family val="2"/>
      <charset val="238"/>
      <scheme val="minor"/>
    </font>
    <font>
      <b/>
      <u/>
      <sz val="12"/>
      <color theme="1"/>
      <name val="Calibri"/>
      <family val="2"/>
      <charset val="238"/>
      <scheme val="minor"/>
    </font>
    <font>
      <sz val="10"/>
      <name val="Calibri"/>
      <family val="2"/>
      <charset val="238"/>
      <scheme val="minor"/>
    </font>
    <font>
      <b/>
      <sz val="12"/>
      <color theme="1"/>
      <name val="Calibri"/>
      <family val="2"/>
      <charset val="238"/>
      <scheme val="minor"/>
    </font>
    <font>
      <sz val="9"/>
      <color theme="1"/>
      <name val="Calibri"/>
      <family val="2"/>
      <charset val="238"/>
      <scheme val="minor"/>
    </font>
    <font>
      <sz val="9"/>
      <name val="Calibri"/>
      <family val="2"/>
      <charset val="238"/>
      <scheme val="minor"/>
    </font>
    <font>
      <vertAlign val="superscript"/>
      <sz val="9"/>
      <color theme="1"/>
      <name val="Calibri"/>
      <family val="2"/>
      <charset val="238"/>
      <scheme val="minor"/>
    </font>
    <font>
      <b/>
      <sz val="10"/>
      <color theme="1"/>
      <name val="Calibri"/>
      <family val="2"/>
      <charset val="238"/>
      <scheme val="minor"/>
    </font>
    <font>
      <b/>
      <sz val="10"/>
      <color theme="0"/>
      <name val="Calibri"/>
      <family val="2"/>
      <charset val="238"/>
      <scheme val="minor"/>
    </font>
    <font>
      <b/>
      <sz val="18"/>
      <color theme="0"/>
      <name val="Calibri"/>
      <family val="2"/>
      <charset val="238"/>
      <scheme val="minor"/>
    </font>
    <font>
      <b/>
      <sz val="12"/>
      <color theme="0"/>
      <name val="Calibri"/>
      <family val="2"/>
      <charset val="238"/>
      <scheme val="minor"/>
    </font>
    <font>
      <b/>
      <sz val="9"/>
      <name val="Calibri"/>
      <family val="2"/>
      <charset val="238"/>
      <scheme val="minor"/>
    </font>
    <font>
      <sz val="9"/>
      <color rgb="FFFF0000"/>
      <name val="Calibri"/>
      <family val="2"/>
      <charset val="238"/>
      <scheme val="minor"/>
    </font>
    <font>
      <sz val="11"/>
      <color rgb="FF000000"/>
      <name val="Calibri"/>
      <family val="2"/>
      <charset val="238"/>
    </font>
    <font>
      <sz val="12"/>
      <color theme="0"/>
      <name val="Calibri"/>
      <family val="2"/>
      <charset val="238"/>
      <scheme val="minor"/>
    </font>
    <font>
      <b/>
      <u/>
      <sz val="10"/>
      <color theme="1"/>
      <name val="Calibri"/>
      <family val="2"/>
      <charset val="238"/>
      <scheme val="minor"/>
    </font>
    <font>
      <b/>
      <i/>
      <sz val="9"/>
      <name val="Calibri"/>
      <family val="2"/>
      <charset val="238"/>
      <scheme val="minor"/>
    </font>
    <font>
      <b/>
      <i/>
      <sz val="9"/>
      <color rgb="FFFF0000"/>
      <name val="Calibri"/>
      <family val="2"/>
      <charset val="238"/>
      <scheme val="minor"/>
    </font>
    <font>
      <b/>
      <sz val="9"/>
      <color rgb="FFFF0000"/>
      <name val="Calibri"/>
      <family val="2"/>
      <charset val="238"/>
      <scheme val="minor"/>
    </font>
    <font>
      <b/>
      <sz val="9"/>
      <color indexed="8"/>
      <name val="Calibri"/>
      <family val="2"/>
      <charset val="238"/>
    </font>
    <font>
      <sz val="9"/>
      <color rgb="FF000000"/>
      <name val="Calibri"/>
      <family val="2"/>
      <charset val="238"/>
    </font>
    <font>
      <u/>
      <sz val="9"/>
      <color rgb="FF000000"/>
      <name val="Calibri"/>
      <family val="2"/>
      <charset val="238"/>
    </font>
    <font>
      <b/>
      <sz val="12"/>
      <name val="Calibri"/>
      <family val="2"/>
      <charset val="238"/>
      <scheme val="minor"/>
    </font>
    <font>
      <sz val="9"/>
      <color indexed="8"/>
      <name val="Calibri"/>
      <family val="2"/>
      <charset val="238"/>
    </font>
    <font>
      <sz val="10"/>
      <color rgb="FFFF0000"/>
      <name val="Calibri"/>
      <family val="2"/>
      <charset val="238"/>
      <scheme val="minor"/>
    </font>
    <font>
      <sz val="8"/>
      <color rgb="FFFF0000"/>
      <name val="Times New Roman"/>
      <family val="1"/>
      <charset val="238"/>
    </font>
    <font>
      <sz val="14"/>
      <color theme="1"/>
      <name val="Calibri"/>
      <family val="2"/>
      <charset val="238"/>
      <scheme val="minor"/>
    </font>
  </fonts>
  <fills count="27">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7" tint="0.39997558519241921"/>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B7B7E7"/>
        <bgColor indexed="64"/>
      </patternFill>
    </fill>
    <fill>
      <patternFill patternType="solid">
        <fgColor rgb="FF6161CB"/>
        <bgColor indexed="64"/>
      </patternFill>
    </fill>
    <fill>
      <patternFill patternType="solid">
        <fgColor rgb="FFCE7270"/>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0CC46"/>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8E6A6"/>
        <bgColor indexed="64"/>
      </patternFill>
    </fill>
  </fills>
  <borders count="2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top style="medium">
        <color indexed="64"/>
      </top>
      <bottom style="medium">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hair">
        <color indexed="8"/>
      </left>
      <right style="hair">
        <color indexed="8"/>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8"/>
      </left>
      <right style="hair">
        <color indexed="8"/>
      </right>
      <top style="thin">
        <color indexed="8"/>
      </top>
      <bottom style="thin">
        <color indexed="8"/>
      </bottom>
      <diagonal/>
    </border>
    <border>
      <left style="hair">
        <color auto="1"/>
      </left>
      <right style="hair">
        <color auto="1"/>
      </right>
      <top style="hair">
        <color auto="1"/>
      </top>
      <bottom style="hair">
        <color auto="1"/>
      </bottom>
      <diagonal/>
    </border>
    <border>
      <left/>
      <right style="hair">
        <color indexed="64"/>
      </right>
      <top style="thin">
        <color indexed="64"/>
      </top>
      <bottom style="thin">
        <color indexed="64"/>
      </bottom>
      <diagonal/>
    </border>
    <border>
      <left style="hair">
        <color auto="1"/>
      </left>
      <right style="hair">
        <color auto="1"/>
      </right>
      <top/>
      <bottom style="hair">
        <color auto="1"/>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164" fontId="17" fillId="0" borderId="0"/>
    <xf numFmtId="0" fontId="1" fillId="0" borderId="0"/>
    <xf numFmtId="44" fontId="1" fillId="0" borderId="0" applyFont="0" applyFill="0" applyBorder="0" applyAlignment="0" applyProtection="0"/>
  </cellStyleXfs>
  <cellXfs count="212">
    <xf numFmtId="0" fontId="0" fillId="0" borderId="0" xfId="0"/>
    <xf numFmtId="0" fontId="3" fillId="0" borderId="0" xfId="0" applyFont="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center" vertical="top" wrapText="1"/>
    </xf>
    <xf numFmtId="0" fontId="3" fillId="0" borderId="0" xfId="0" applyNumberFormat="1" applyFont="1" applyAlignment="1">
      <alignment vertical="top"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3" fillId="0" borderId="0" xfId="0" applyNumberFormat="1" applyFont="1" applyAlignment="1">
      <alignment horizontal="center" vertical="top" wrapText="1"/>
    </xf>
    <xf numFmtId="0" fontId="3"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3" fillId="3" borderId="1" xfId="0" applyFont="1" applyFill="1" applyBorder="1" applyAlignment="1">
      <alignment horizontal="center" vertical="top" wrapText="1"/>
    </xf>
    <xf numFmtId="2" fontId="12" fillId="3" borderId="1" xfId="0" applyNumberFormat="1" applyFont="1" applyFill="1" applyBorder="1" applyAlignment="1">
      <alignment horizontal="center" vertical="top"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top" wrapText="1"/>
    </xf>
    <xf numFmtId="0" fontId="9" fillId="4" borderId="4" xfId="0" applyFont="1" applyFill="1" applyBorder="1" applyAlignment="1">
      <alignment horizontal="left" vertical="top" wrapText="1"/>
    </xf>
    <xf numFmtId="0" fontId="6"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wrapText="1"/>
    </xf>
    <xf numFmtId="2" fontId="3" fillId="4" borderId="1" xfId="0" applyNumberFormat="1" applyFont="1" applyFill="1" applyBorder="1" applyAlignment="1">
      <alignment horizontal="center" vertical="top" wrapText="1"/>
    </xf>
    <xf numFmtId="2" fontId="3" fillId="4" borderId="4" xfId="0" applyNumberFormat="1" applyFont="1" applyFill="1" applyBorder="1" applyAlignment="1">
      <alignment horizontal="left" vertical="top" wrapText="1"/>
    </xf>
    <xf numFmtId="2" fontId="3" fillId="4" borderId="7" xfId="0" applyNumberFormat="1" applyFont="1" applyFill="1" applyBorder="1" applyAlignment="1">
      <alignment horizontal="center" vertical="top" wrapText="1"/>
    </xf>
    <xf numFmtId="0" fontId="9" fillId="4" borderId="4" xfId="0" applyFont="1" applyFill="1" applyBorder="1" applyAlignment="1">
      <alignment horizontal="center" vertical="top" wrapText="1"/>
    </xf>
    <xf numFmtId="0" fontId="9" fillId="0" borderId="8" xfId="0" applyFont="1" applyFill="1" applyBorder="1" applyAlignment="1">
      <alignment horizontal="left" vertical="top" wrapText="1"/>
    </xf>
    <xf numFmtId="0" fontId="16" fillId="0" borderId="8" xfId="0" applyFont="1" applyFill="1" applyBorder="1" applyAlignment="1">
      <alignment horizontal="left" vertical="top" wrapText="1"/>
    </xf>
    <xf numFmtId="0" fontId="3" fillId="4" borderId="4" xfId="0" applyFont="1" applyFill="1" applyBorder="1" applyAlignment="1">
      <alignment horizontal="center" vertical="top" wrapText="1"/>
    </xf>
    <xf numFmtId="0" fontId="9" fillId="5" borderId="1" xfId="0" applyFont="1" applyFill="1" applyBorder="1" applyAlignment="1">
      <alignment horizontal="left" vertical="top" wrapText="1"/>
    </xf>
    <xf numFmtId="0" fontId="9" fillId="5" borderId="4" xfId="0" applyFont="1" applyFill="1" applyBorder="1" applyAlignment="1">
      <alignment horizontal="left" vertical="top" wrapText="1"/>
    </xf>
    <xf numFmtId="2" fontId="3" fillId="5" borderId="4" xfId="0" applyNumberFormat="1" applyFont="1" applyFill="1" applyBorder="1" applyAlignment="1">
      <alignment horizontal="center" vertical="top" wrapText="1"/>
    </xf>
    <xf numFmtId="0" fontId="9" fillId="5" borderId="2" xfId="0" applyFont="1" applyFill="1" applyBorder="1" applyAlignment="1">
      <alignment horizontal="center" vertical="top" wrapText="1"/>
    </xf>
    <xf numFmtId="0" fontId="6" fillId="5" borderId="4" xfId="0" applyFont="1" applyFill="1" applyBorder="1" applyAlignment="1">
      <alignment horizontal="center" vertical="top" wrapText="1"/>
    </xf>
    <xf numFmtId="2" fontId="3" fillId="5" borderId="1" xfId="0" applyNumberFormat="1" applyFont="1" applyFill="1" applyBorder="1" applyAlignment="1">
      <alignment horizontal="center" vertical="top" wrapText="1"/>
    </xf>
    <xf numFmtId="0" fontId="16" fillId="0" borderId="8" xfId="0" applyFont="1" applyBorder="1" applyAlignment="1">
      <alignment horizontal="left" vertical="top" wrapText="1"/>
    </xf>
    <xf numFmtId="2" fontId="6" fillId="5" borderId="7" xfId="0" applyNumberFormat="1" applyFont="1" applyFill="1" applyBorder="1" applyAlignment="1">
      <alignment horizontal="center" vertical="top" wrapText="1"/>
    </xf>
    <xf numFmtId="0" fontId="8" fillId="0" borderId="9" xfId="0"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6" xfId="0" applyFont="1" applyFill="1" applyBorder="1" applyAlignment="1">
      <alignment horizontal="center" vertical="center" wrapText="1"/>
    </xf>
    <xf numFmtId="2" fontId="3" fillId="3" borderId="4"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0" fontId="15" fillId="5" borderId="1" xfId="0" applyFont="1" applyFill="1" applyBorder="1" applyAlignment="1">
      <alignment horizontal="center" vertical="top" wrapText="1"/>
    </xf>
    <xf numFmtId="2" fontId="3" fillId="5" borderId="4" xfId="0" applyNumberFormat="1" applyFont="1" applyFill="1" applyBorder="1" applyAlignment="1">
      <alignment horizontal="left" vertical="top" wrapText="1"/>
    </xf>
    <xf numFmtId="0" fontId="15" fillId="5" borderId="4" xfId="0" applyFont="1" applyFill="1" applyBorder="1" applyAlignment="1">
      <alignment horizontal="center" vertical="top" wrapText="1"/>
    </xf>
    <xf numFmtId="0" fontId="6" fillId="5" borderId="1" xfId="0" applyFont="1" applyFill="1" applyBorder="1" applyAlignment="1">
      <alignment horizontal="center" vertical="top" wrapText="1"/>
    </xf>
    <xf numFmtId="2" fontId="3" fillId="5" borderId="7" xfId="0" applyNumberFormat="1" applyFont="1" applyFill="1" applyBorder="1" applyAlignment="1">
      <alignment horizontal="center" vertical="top" wrapText="1"/>
    </xf>
    <xf numFmtId="0" fontId="9" fillId="12" borderId="2" xfId="0" applyFont="1" applyFill="1" applyBorder="1" applyAlignment="1">
      <alignment horizontal="center" vertical="top" wrapText="1"/>
    </xf>
    <xf numFmtId="0" fontId="15" fillId="12" borderId="4" xfId="0" applyFont="1" applyFill="1" applyBorder="1" applyAlignment="1">
      <alignment horizontal="center" vertical="top" wrapText="1"/>
    </xf>
    <xf numFmtId="0" fontId="15" fillId="12" borderId="7" xfId="0" applyFont="1" applyFill="1" applyBorder="1" applyAlignment="1">
      <alignment horizontal="center" vertical="top" wrapText="1"/>
    </xf>
    <xf numFmtId="0" fontId="9" fillId="12" borderId="4" xfId="0" applyFont="1" applyFill="1" applyBorder="1" applyAlignment="1">
      <alignment horizontal="left" vertical="top" wrapText="1"/>
    </xf>
    <xf numFmtId="0" fontId="6" fillId="12" borderId="4" xfId="0" applyFont="1" applyFill="1" applyBorder="1" applyAlignment="1">
      <alignment horizontal="center" vertical="top" wrapText="1"/>
    </xf>
    <xf numFmtId="2" fontId="6" fillId="12" borderId="1" xfId="0" applyNumberFormat="1" applyFont="1" applyFill="1" applyBorder="1" applyAlignment="1">
      <alignment horizontal="center" vertical="top" wrapText="1"/>
    </xf>
    <xf numFmtId="2" fontId="3" fillId="12" borderId="4" xfId="0" applyNumberFormat="1" applyFont="1" applyFill="1" applyBorder="1" applyAlignment="1">
      <alignment horizontal="center" vertical="top" wrapText="1"/>
    </xf>
    <xf numFmtId="2" fontId="3" fillId="12" borderId="1" xfId="0" applyNumberFormat="1" applyFont="1" applyFill="1" applyBorder="1" applyAlignment="1">
      <alignment horizontal="center" vertical="top" wrapText="1"/>
    </xf>
    <xf numFmtId="2" fontId="3" fillId="12" borderId="4" xfId="0" applyNumberFormat="1" applyFont="1" applyFill="1" applyBorder="1" applyAlignment="1">
      <alignment horizontal="left" vertical="top" wrapText="1"/>
    </xf>
    <xf numFmtId="0" fontId="9" fillId="6" borderId="1" xfId="0" applyFont="1" applyFill="1" applyBorder="1" applyAlignment="1">
      <alignment horizontal="center" vertical="top" wrapText="1"/>
    </xf>
    <xf numFmtId="0" fontId="9" fillId="6" borderId="4" xfId="0" applyFont="1" applyFill="1" applyBorder="1" applyAlignment="1">
      <alignment horizontal="center" vertical="top" wrapText="1"/>
    </xf>
    <xf numFmtId="0" fontId="15" fillId="6" borderId="4" xfId="0" applyFont="1" applyFill="1" applyBorder="1" applyAlignment="1">
      <alignment horizontal="center" vertical="top" wrapText="1"/>
    </xf>
    <xf numFmtId="0" fontId="9" fillId="6" borderId="4" xfId="0" applyFont="1" applyFill="1" applyBorder="1" applyAlignment="1">
      <alignment horizontal="left" vertical="top" wrapText="1"/>
    </xf>
    <xf numFmtId="2" fontId="6" fillId="6" borderId="4" xfId="0" applyNumberFormat="1" applyFont="1" applyFill="1" applyBorder="1" applyAlignment="1">
      <alignment horizontal="center" vertical="top" wrapText="1"/>
    </xf>
    <xf numFmtId="2" fontId="6" fillId="6" borderId="1" xfId="0" applyNumberFormat="1" applyFont="1" applyFill="1" applyBorder="1" applyAlignment="1">
      <alignment horizontal="center" vertical="top" wrapText="1"/>
    </xf>
    <xf numFmtId="2" fontId="3" fillId="6" borderId="4" xfId="0" applyNumberFormat="1" applyFont="1" applyFill="1" applyBorder="1" applyAlignment="1">
      <alignment horizontal="center" vertical="top" wrapText="1"/>
    </xf>
    <xf numFmtId="2" fontId="3" fillId="6" borderId="4" xfId="0" applyNumberFormat="1" applyFont="1" applyFill="1" applyBorder="1" applyAlignment="1">
      <alignment horizontal="left" vertical="top" wrapText="1"/>
    </xf>
    <xf numFmtId="0" fontId="9" fillId="6" borderId="2" xfId="0" applyFont="1" applyFill="1" applyBorder="1" applyAlignment="1">
      <alignment horizontal="center" vertical="top" wrapText="1"/>
    </xf>
    <xf numFmtId="0" fontId="9" fillId="6" borderId="10" xfId="0" applyFont="1" applyFill="1" applyBorder="1" applyAlignment="1">
      <alignment horizontal="center" vertical="top" wrapText="1"/>
    </xf>
    <xf numFmtId="0" fontId="15" fillId="6" borderId="1" xfId="0" applyFont="1" applyFill="1" applyBorder="1" applyAlignment="1">
      <alignment horizontal="center" vertical="top" wrapText="1"/>
    </xf>
    <xf numFmtId="0" fontId="9" fillId="6" borderId="7" xfId="0" applyFont="1" applyFill="1" applyBorder="1" applyAlignment="1">
      <alignment horizontal="left" vertical="top" wrapText="1"/>
    </xf>
    <xf numFmtId="2" fontId="3" fillId="6" borderId="1" xfId="0" applyNumberFormat="1" applyFont="1" applyFill="1" applyBorder="1" applyAlignment="1">
      <alignment horizontal="center" vertical="top" wrapText="1"/>
    </xf>
    <xf numFmtId="2" fontId="6" fillId="6" borderId="7" xfId="0" applyNumberFormat="1" applyFont="1" applyFill="1" applyBorder="1" applyAlignment="1">
      <alignment horizontal="center" vertical="top" wrapText="1"/>
    </xf>
    <xf numFmtId="2" fontId="3" fillId="6" borderId="7" xfId="0" applyNumberFormat="1" applyFont="1" applyFill="1" applyBorder="1" applyAlignment="1">
      <alignment horizontal="center" vertical="top" wrapText="1"/>
    </xf>
    <xf numFmtId="0" fontId="9" fillId="13" borderId="2" xfId="0" applyFont="1" applyFill="1" applyBorder="1" applyAlignment="1">
      <alignment horizontal="center" vertical="top" wrapText="1"/>
    </xf>
    <xf numFmtId="0" fontId="9" fillId="13" borderId="4" xfId="0" applyFont="1" applyFill="1" applyBorder="1" applyAlignment="1">
      <alignment horizontal="center" vertical="top" wrapText="1"/>
    </xf>
    <xf numFmtId="0" fontId="15" fillId="13" borderId="1" xfId="0" applyFont="1" applyFill="1" applyBorder="1" applyAlignment="1">
      <alignment horizontal="center" vertical="top" wrapText="1"/>
    </xf>
    <xf numFmtId="0" fontId="9" fillId="13" borderId="4" xfId="0" applyFont="1" applyFill="1" applyBorder="1" applyAlignment="1">
      <alignment horizontal="left" vertical="top" wrapText="1"/>
    </xf>
    <xf numFmtId="0" fontId="6" fillId="13" borderId="4" xfId="0" applyFont="1" applyFill="1" applyBorder="1" applyAlignment="1">
      <alignment horizontal="center" vertical="top" wrapText="1"/>
    </xf>
    <xf numFmtId="2" fontId="6" fillId="13" borderId="7" xfId="0" applyNumberFormat="1" applyFont="1" applyFill="1" applyBorder="1" applyAlignment="1">
      <alignment horizontal="center" vertical="top" wrapText="1"/>
    </xf>
    <xf numFmtId="2" fontId="3" fillId="13" borderId="4" xfId="0" applyNumberFormat="1" applyFont="1" applyFill="1" applyBorder="1" applyAlignment="1">
      <alignment horizontal="center" vertical="top" wrapText="1"/>
    </xf>
    <xf numFmtId="2" fontId="3" fillId="13" borderId="7" xfId="0" applyNumberFormat="1" applyFont="1" applyFill="1" applyBorder="1" applyAlignment="1">
      <alignment horizontal="center" vertical="top" wrapText="1"/>
    </xf>
    <xf numFmtId="2" fontId="3" fillId="13" borderId="4" xfId="0" applyNumberFormat="1" applyFont="1" applyFill="1" applyBorder="1" applyAlignment="1">
      <alignment horizontal="left" vertical="top" wrapText="1"/>
    </xf>
    <xf numFmtId="0" fontId="9" fillId="14" borderId="2" xfId="0" applyFont="1" applyFill="1" applyBorder="1" applyAlignment="1">
      <alignment horizontal="center" vertical="top" wrapText="1"/>
    </xf>
    <xf numFmtId="0" fontId="9" fillId="14" borderId="4" xfId="0" applyFont="1" applyFill="1" applyBorder="1" applyAlignment="1">
      <alignment horizontal="center" vertical="top" wrapText="1"/>
    </xf>
    <xf numFmtId="0" fontId="15" fillId="14" borderId="1" xfId="0" applyFont="1" applyFill="1" applyBorder="1" applyAlignment="1">
      <alignment horizontal="center" vertical="top" wrapText="1"/>
    </xf>
    <xf numFmtId="0" fontId="9" fillId="14" borderId="4" xfId="0" applyFont="1" applyFill="1" applyBorder="1" applyAlignment="1">
      <alignment horizontal="left" vertical="top" wrapText="1"/>
    </xf>
    <xf numFmtId="2" fontId="6" fillId="14" borderId="4" xfId="0" applyNumberFormat="1" applyFont="1" applyFill="1" applyBorder="1" applyAlignment="1">
      <alignment horizontal="center" vertical="top" wrapText="1"/>
    </xf>
    <xf numFmtId="2" fontId="3" fillId="14" borderId="4" xfId="0" applyNumberFormat="1" applyFont="1" applyFill="1" applyBorder="1" applyAlignment="1">
      <alignment horizontal="center" vertical="top" wrapText="1"/>
    </xf>
    <xf numFmtId="2" fontId="3" fillId="14" borderId="1" xfId="0" applyNumberFormat="1" applyFont="1" applyFill="1" applyBorder="1" applyAlignment="1">
      <alignment horizontal="center" vertical="top" wrapText="1"/>
    </xf>
    <xf numFmtId="2" fontId="3" fillId="14" borderId="4" xfId="0" applyNumberFormat="1" applyFont="1" applyFill="1" applyBorder="1" applyAlignment="1">
      <alignment horizontal="left" vertical="top" wrapText="1"/>
    </xf>
    <xf numFmtId="0" fontId="6" fillId="14" borderId="4" xfId="0" applyFont="1" applyFill="1" applyBorder="1" applyAlignment="1">
      <alignment horizontal="center" vertical="top" wrapText="1"/>
    </xf>
    <xf numFmtId="2" fontId="6" fillId="14" borderId="1" xfId="0" applyNumberFormat="1" applyFont="1" applyFill="1" applyBorder="1" applyAlignment="1">
      <alignment horizontal="center" vertical="top" wrapText="1"/>
    </xf>
    <xf numFmtId="0" fontId="3" fillId="14" borderId="4" xfId="0" applyFont="1" applyFill="1" applyBorder="1" applyAlignment="1">
      <alignment horizontal="center" vertical="top" wrapText="1"/>
    </xf>
    <xf numFmtId="2" fontId="3" fillId="14" borderId="7" xfId="0" applyNumberFormat="1" applyFont="1" applyFill="1" applyBorder="1" applyAlignment="1">
      <alignment horizontal="center" vertical="top" wrapText="1"/>
    </xf>
    <xf numFmtId="2" fontId="6" fillId="14" borderId="12" xfId="0" applyNumberFormat="1" applyFont="1" applyFill="1" applyBorder="1" applyAlignment="1">
      <alignment horizontal="center" vertical="top" wrapText="1"/>
    </xf>
    <xf numFmtId="2" fontId="3" fillId="14" borderId="10" xfId="0" applyNumberFormat="1" applyFont="1" applyFill="1" applyBorder="1" applyAlignment="1">
      <alignment horizontal="center" vertical="top" wrapText="1"/>
    </xf>
    <xf numFmtId="2" fontId="6" fillId="14" borderId="7" xfId="0" applyNumberFormat="1" applyFont="1" applyFill="1" applyBorder="1" applyAlignment="1">
      <alignment horizontal="center" vertical="top" wrapText="1"/>
    </xf>
    <xf numFmtId="2" fontId="6" fillId="12" borderId="7" xfId="0" applyNumberFormat="1" applyFont="1" applyFill="1" applyBorder="1" applyAlignment="1">
      <alignment horizontal="center" vertical="top" wrapText="1"/>
    </xf>
    <xf numFmtId="2" fontId="6" fillId="12" borderId="4" xfId="0" applyNumberFormat="1" applyFont="1" applyFill="1" applyBorder="1" applyAlignment="1">
      <alignment horizontal="center" vertical="top" wrapText="1"/>
    </xf>
    <xf numFmtId="0" fontId="15" fillId="13" borderId="4" xfId="0" applyFont="1" applyFill="1" applyBorder="1" applyAlignment="1">
      <alignment horizontal="center" vertical="top" wrapText="1"/>
    </xf>
    <xf numFmtId="2" fontId="3" fillId="13" borderId="1" xfId="0" applyNumberFormat="1" applyFont="1" applyFill="1" applyBorder="1" applyAlignment="1">
      <alignment horizontal="center" vertical="top" wrapText="1"/>
    </xf>
    <xf numFmtId="0" fontId="15" fillId="13" borderId="7" xfId="0" applyFont="1" applyFill="1" applyBorder="1" applyAlignment="1">
      <alignment horizontal="center" vertical="top" wrapText="1"/>
    </xf>
    <xf numFmtId="0" fontId="3" fillId="13" borderId="4" xfId="0" applyFont="1" applyFill="1" applyBorder="1" applyAlignment="1">
      <alignment horizontal="center" vertical="top" wrapText="1"/>
    </xf>
    <xf numFmtId="0" fontId="19" fillId="13" borderId="4" xfId="0" applyFont="1" applyFill="1" applyBorder="1" applyAlignment="1">
      <alignment vertical="top" wrapText="1"/>
    </xf>
    <xf numFmtId="2" fontId="3" fillId="13" borderId="12" xfId="0" applyNumberFormat="1" applyFont="1" applyFill="1" applyBorder="1" applyAlignment="1">
      <alignment horizontal="center" vertical="top" wrapText="1"/>
    </xf>
    <xf numFmtId="2" fontId="6" fillId="13" borderId="4" xfId="0" applyNumberFormat="1" applyFont="1" applyFill="1" applyBorder="1" applyAlignment="1">
      <alignment horizontal="center" vertical="top" wrapText="1"/>
    </xf>
    <xf numFmtId="0" fontId="9" fillId="4" borderId="2" xfId="0" applyFont="1" applyFill="1" applyBorder="1" applyAlignment="1">
      <alignment horizontal="center" vertical="top" wrapText="1"/>
    </xf>
    <xf numFmtId="0" fontId="15" fillId="4" borderId="4" xfId="0" applyFont="1" applyFill="1" applyBorder="1" applyAlignment="1">
      <alignment horizontal="center" vertical="top" wrapText="1"/>
    </xf>
    <xf numFmtId="0" fontId="15" fillId="4" borderId="7" xfId="0" applyFont="1" applyFill="1" applyBorder="1" applyAlignment="1">
      <alignment horizontal="center" vertical="top" wrapText="1"/>
    </xf>
    <xf numFmtId="2" fontId="6" fillId="4" borderId="1" xfId="0" applyNumberFormat="1" applyFont="1" applyFill="1" applyBorder="1" applyAlignment="1">
      <alignment horizontal="center" vertical="top" wrapText="1"/>
    </xf>
    <xf numFmtId="2" fontId="6" fillId="4" borderId="7" xfId="0" applyNumberFormat="1" applyFont="1" applyFill="1" applyBorder="1" applyAlignment="1">
      <alignment horizontal="center" vertical="top" wrapText="1"/>
    </xf>
    <xf numFmtId="0" fontId="9" fillId="15" borderId="2" xfId="0" applyFont="1" applyFill="1" applyBorder="1" applyAlignment="1">
      <alignment horizontal="center" vertical="top" wrapText="1"/>
    </xf>
    <xf numFmtId="0" fontId="15" fillId="15" borderId="4" xfId="0" applyFont="1" applyFill="1" applyBorder="1" applyAlignment="1">
      <alignment horizontal="center" vertical="top" wrapText="1"/>
    </xf>
    <xf numFmtId="0" fontId="15" fillId="15" borderId="7" xfId="0" applyFont="1" applyFill="1" applyBorder="1" applyAlignment="1">
      <alignment horizontal="center" vertical="top" wrapText="1"/>
    </xf>
    <xf numFmtId="0" fontId="9" fillId="15" borderId="4" xfId="0" applyFont="1" applyFill="1" applyBorder="1" applyAlignment="1">
      <alignment horizontal="left" vertical="top" wrapText="1"/>
    </xf>
    <xf numFmtId="0" fontId="3" fillId="15" borderId="4" xfId="0" applyFont="1" applyFill="1" applyBorder="1" applyAlignment="1">
      <alignment horizontal="center" vertical="top" wrapText="1"/>
    </xf>
    <xf numFmtId="2" fontId="6" fillId="15" borderId="1" xfId="0" applyNumberFormat="1" applyFont="1" applyFill="1" applyBorder="1" applyAlignment="1">
      <alignment horizontal="center" vertical="top" wrapText="1"/>
    </xf>
    <xf numFmtId="2" fontId="3" fillId="15" borderId="4" xfId="0" applyNumberFormat="1" applyFont="1" applyFill="1" applyBorder="1" applyAlignment="1">
      <alignment horizontal="center" vertical="top" wrapText="1"/>
    </xf>
    <xf numFmtId="2" fontId="3" fillId="15" borderId="1" xfId="0" applyNumberFormat="1" applyFont="1" applyFill="1" applyBorder="1" applyAlignment="1">
      <alignment horizontal="center" vertical="top" wrapText="1"/>
    </xf>
    <xf numFmtId="2" fontId="3" fillId="15" borderId="4" xfId="0" applyNumberFormat="1" applyFont="1" applyFill="1" applyBorder="1" applyAlignment="1">
      <alignment horizontal="left" vertical="top" wrapText="1"/>
    </xf>
    <xf numFmtId="2" fontId="6" fillId="15" borderId="7" xfId="0" applyNumberFormat="1" applyFont="1" applyFill="1" applyBorder="1" applyAlignment="1">
      <alignment horizontal="center" vertical="top" wrapText="1"/>
    </xf>
    <xf numFmtId="2" fontId="3" fillId="15" borderId="7" xfId="0" applyNumberFormat="1" applyFont="1" applyFill="1" applyBorder="1" applyAlignment="1">
      <alignment horizontal="center" vertical="top" wrapText="1"/>
    </xf>
    <xf numFmtId="0" fontId="6" fillId="15" borderId="4" xfId="0" applyFont="1" applyFill="1" applyBorder="1" applyAlignment="1">
      <alignment horizontal="center" vertical="top" wrapText="1"/>
    </xf>
    <xf numFmtId="0" fontId="9" fillId="12" borderId="4" xfId="0" applyFont="1" applyFill="1" applyBorder="1" applyAlignment="1">
      <alignment horizontal="center" vertical="top" wrapText="1"/>
    </xf>
    <xf numFmtId="0" fontId="9" fillId="20" borderId="2" xfId="0" applyFont="1" applyFill="1" applyBorder="1" applyAlignment="1">
      <alignment horizontal="center" vertical="top" wrapText="1"/>
    </xf>
    <xf numFmtId="0" fontId="15" fillId="20" borderId="4" xfId="0" applyFont="1" applyFill="1" applyBorder="1" applyAlignment="1">
      <alignment horizontal="center" vertical="top" wrapText="1"/>
    </xf>
    <xf numFmtId="0" fontId="15" fillId="20" borderId="7" xfId="0" applyFont="1" applyFill="1" applyBorder="1" applyAlignment="1">
      <alignment horizontal="center" vertical="top" wrapText="1"/>
    </xf>
    <xf numFmtId="0" fontId="9" fillId="20" borderId="4" xfId="0" applyFont="1" applyFill="1" applyBorder="1" applyAlignment="1">
      <alignment horizontal="left" vertical="top" wrapText="1"/>
    </xf>
    <xf numFmtId="0" fontId="6" fillId="20" borderId="4" xfId="0" applyFont="1" applyFill="1" applyBorder="1" applyAlignment="1">
      <alignment horizontal="center" vertical="top" wrapText="1"/>
    </xf>
    <xf numFmtId="2" fontId="6" fillId="20" borderId="4" xfId="0" applyNumberFormat="1" applyFont="1" applyFill="1" applyBorder="1" applyAlignment="1">
      <alignment horizontal="left" vertical="top" wrapText="1"/>
    </xf>
    <xf numFmtId="0" fontId="16" fillId="0" borderId="0" xfId="0" applyFont="1" applyBorder="1" applyAlignment="1">
      <alignment horizontal="left" vertical="top" wrapText="1"/>
    </xf>
    <xf numFmtId="2" fontId="3" fillId="20" borderId="1" xfId="0" applyNumberFormat="1" applyFont="1" applyFill="1" applyBorder="1" applyAlignment="1">
      <alignment horizontal="center" vertical="top" wrapText="1"/>
    </xf>
    <xf numFmtId="2" fontId="3" fillId="20" borderId="4" xfId="0" applyNumberFormat="1" applyFont="1" applyFill="1" applyBorder="1" applyAlignment="1">
      <alignment horizontal="center" vertical="top" wrapText="1"/>
    </xf>
    <xf numFmtId="49" fontId="23" fillId="20" borderId="14" xfId="0" applyNumberFormat="1" applyFont="1" applyFill="1" applyBorder="1" applyAlignment="1">
      <alignment horizontal="center" vertical="top" wrapText="1"/>
    </xf>
    <xf numFmtId="0" fontId="9" fillId="20" borderId="7" xfId="0" applyFont="1" applyFill="1" applyBorder="1" applyAlignment="1">
      <alignment horizontal="center" vertical="top" wrapText="1"/>
    </xf>
    <xf numFmtId="49" fontId="24" fillId="20" borderId="14" xfId="0" applyNumberFormat="1" applyFont="1" applyFill="1" applyBorder="1" applyAlignment="1">
      <alignment horizontal="left" vertical="top" wrapText="1" readingOrder="1"/>
    </xf>
    <xf numFmtId="2" fontId="3" fillId="20" borderId="4" xfId="0" applyNumberFormat="1" applyFont="1" applyFill="1" applyBorder="1" applyAlignment="1">
      <alignment horizontal="left" vertical="top" wrapText="1"/>
    </xf>
    <xf numFmtId="0" fontId="9" fillId="20" borderId="4" xfId="0" applyFont="1" applyFill="1" applyBorder="1" applyAlignment="1">
      <alignment horizontal="center" vertical="top" wrapText="1"/>
    </xf>
    <xf numFmtId="49" fontId="23" fillId="20" borderId="4" xfId="0" applyNumberFormat="1" applyFont="1" applyFill="1" applyBorder="1" applyAlignment="1">
      <alignment horizontal="center" vertical="top" wrapText="1"/>
    </xf>
    <xf numFmtId="49" fontId="24" fillId="20" borderId="4" xfId="0" applyNumberFormat="1" applyFont="1" applyFill="1" applyBorder="1" applyAlignment="1">
      <alignment horizontal="left" vertical="top" wrapText="1" readingOrder="1"/>
    </xf>
    <xf numFmtId="0" fontId="13" fillId="21" borderId="15" xfId="0" applyFont="1" applyFill="1" applyBorder="1" applyAlignment="1" applyProtection="1">
      <alignment horizontal="left" vertical="center"/>
      <protection locked="0"/>
    </xf>
    <xf numFmtId="2" fontId="14" fillId="21" borderId="13" xfId="0" applyNumberFormat="1" applyFont="1" applyFill="1" applyBorder="1" applyAlignment="1">
      <alignment horizontal="center" vertical="center"/>
    </xf>
    <xf numFmtId="2" fontId="14" fillId="21" borderId="15" xfId="0" applyNumberFormat="1" applyFont="1" applyFill="1" applyBorder="1" applyAlignment="1">
      <alignment horizontal="center" vertical="center" wrapText="1"/>
    </xf>
    <xf numFmtId="49" fontId="27" fillId="20" borderId="17" xfId="0" applyNumberFormat="1" applyFont="1" applyFill="1" applyBorder="1" applyAlignment="1">
      <alignment vertical="top" wrapText="1"/>
    </xf>
    <xf numFmtId="49" fontId="27" fillId="20" borderId="17" xfId="0" applyNumberFormat="1" applyFont="1" applyFill="1" applyBorder="1" applyAlignment="1">
      <alignment horizontal="center" vertical="top" wrapText="1"/>
    </xf>
    <xf numFmtId="0" fontId="16" fillId="0" borderId="8" xfId="0" applyFont="1" applyBorder="1" applyAlignment="1">
      <alignment horizontal="left" vertical="top" wrapText="1"/>
    </xf>
    <xf numFmtId="0" fontId="15" fillId="5" borderId="7" xfId="0" applyFont="1" applyFill="1" applyBorder="1" applyAlignment="1">
      <alignment horizontal="center" vertical="top" wrapText="1"/>
    </xf>
    <xf numFmtId="0" fontId="16" fillId="0" borderId="8" xfId="0" applyFont="1" applyBorder="1" applyAlignment="1">
      <alignment horizontal="left" vertical="top" wrapText="1"/>
    </xf>
    <xf numFmtId="2" fontId="26" fillId="18" borderId="18" xfId="0" applyNumberFormat="1" applyFont="1" applyFill="1" applyBorder="1" applyAlignment="1">
      <alignment horizontal="center" vertical="center"/>
    </xf>
    <xf numFmtId="0" fontId="3" fillId="0" borderId="18" xfId="0" applyFont="1" applyBorder="1" applyAlignment="1">
      <alignment horizontal="left" vertical="top" wrapText="1"/>
    </xf>
    <xf numFmtId="2" fontId="3" fillId="5" borderId="19" xfId="0" applyNumberFormat="1" applyFont="1" applyFill="1" applyBorder="1" applyAlignment="1">
      <alignment horizontal="center" vertical="top" wrapText="1"/>
    </xf>
    <xf numFmtId="0" fontId="3" fillId="0" borderId="20" xfId="0" applyFont="1" applyBorder="1" applyAlignment="1">
      <alignment horizontal="right" vertical="top" wrapText="1"/>
    </xf>
    <xf numFmtId="0" fontId="3" fillId="0" borderId="20" xfId="0" applyFont="1" applyBorder="1" applyAlignment="1">
      <alignment horizontal="center" vertical="top" wrapText="1"/>
    </xf>
    <xf numFmtId="2" fontId="14" fillId="3" borderId="13" xfId="0" applyNumberFormat="1" applyFont="1" applyFill="1" applyBorder="1" applyAlignment="1">
      <alignment horizontal="center" vertical="center"/>
    </xf>
    <xf numFmtId="2" fontId="14" fillId="3" borderId="15" xfId="0" applyNumberFormat="1" applyFont="1" applyFill="1" applyBorder="1" applyAlignment="1">
      <alignment horizontal="center" vertical="center" wrapText="1"/>
    </xf>
    <xf numFmtId="0" fontId="13" fillId="3" borderId="15" xfId="0" applyFont="1" applyFill="1" applyBorder="1" applyAlignment="1" applyProtection="1">
      <alignment horizontal="left" vertical="center"/>
      <protection locked="0"/>
    </xf>
    <xf numFmtId="0" fontId="11" fillId="0" borderId="20" xfId="0" applyFont="1" applyBorder="1" applyAlignment="1">
      <alignment horizontal="center" vertical="center" wrapText="1"/>
    </xf>
    <xf numFmtId="0" fontId="16" fillId="0" borderId="8" xfId="0" applyFont="1" applyBorder="1" applyAlignment="1">
      <alignment horizontal="left" vertical="top" wrapText="1"/>
    </xf>
    <xf numFmtId="2" fontId="3" fillId="0" borderId="0" xfId="0" applyNumberFormat="1" applyFont="1" applyBorder="1" applyAlignment="1">
      <alignment horizontal="left" vertical="top" wrapText="1"/>
    </xf>
    <xf numFmtId="0" fontId="3" fillId="0" borderId="18" xfId="0" applyFont="1" applyBorder="1" applyAlignment="1">
      <alignment horizontal="center" vertical="center" wrapText="1"/>
    </xf>
    <xf numFmtId="2" fontId="28" fillId="0" borderId="0" xfId="0" applyNumberFormat="1" applyFont="1" applyBorder="1" applyAlignment="1">
      <alignment horizontal="left" vertical="top" wrapText="1"/>
    </xf>
    <xf numFmtId="2" fontId="14" fillId="21" borderId="21" xfId="0" applyNumberFormat="1" applyFont="1" applyFill="1" applyBorder="1" applyAlignment="1">
      <alignment horizontal="center" vertical="center"/>
    </xf>
    <xf numFmtId="2" fontId="14" fillId="21" borderId="24" xfId="0" applyNumberFormat="1" applyFont="1" applyFill="1" applyBorder="1" applyAlignment="1">
      <alignment horizontal="center" vertical="center" wrapText="1"/>
    </xf>
    <xf numFmtId="0" fontId="13" fillId="21" borderId="24" xfId="0" applyFont="1" applyFill="1" applyBorder="1" applyAlignment="1" applyProtection="1">
      <alignment horizontal="left" vertical="center"/>
      <protection locked="0"/>
    </xf>
    <xf numFmtId="0" fontId="9" fillId="26" borderId="25" xfId="0" applyFont="1" applyFill="1" applyBorder="1" applyAlignment="1">
      <alignment horizontal="center" vertical="top" wrapText="1"/>
    </xf>
    <xf numFmtId="0" fontId="15" fillId="26" borderId="4" xfId="0" applyFont="1" applyFill="1" applyBorder="1" applyAlignment="1">
      <alignment horizontal="center" vertical="top" wrapText="1"/>
    </xf>
    <xf numFmtId="0" fontId="9" fillId="26" borderId="4" xfId="0" applyFont="1" applyFill="1" applyBorder="1" applyAlignment="1">
      <alignment horizontal="left" vertical="top" wrapText="1"/>
    </xf>
    <xf numFmtId="0" fontId="6" fillId="26" borderId="4" xfId="0" applyFont="1" applyFill="1" applyBorder="1" applyAlignment="1">
      <alignment horizontal="center" vertical="top" wrapText="1"/>
    </xf>
    <xf numFmtId="2" fontId="3" fillId="26" borderId="4" xfId="0" applyNumberFormat="1" applyFont="1" applyFill="1" applyBorder="1" applyAlignment="1">
      <alignment horizontal="center" vertical="top" wrapText="1"/>
    </xf>
    <xf numFmtId="2" fontId="3" fillId="26" borderId="26" xfId="0" applyNumberFormat="1" applyFont="1" applyFill="1" applyBorder="1" applyAlignment="1">
      <alignment horizontal="left" vertical="top" wrapText="1"/>
    </xf>
    <xf numFmtId="2" fontId="3" fillId="26" borderId="26" xfId="0" applyNumberFormat="1" applyFont="1" applyFill="1" applyBorder="1" applyAlignment="1">
      <alignment vertical="top" wrapText="1"/>
    </xf>
    <xf numFmtId="0" fontId="9" fillId="26" borderId="4" xfId="0" applyFont="1" applyFill="1" applyBorder="1" applyAlignment="1">
      <alignment horizontal="center" vertical="top" wrapText="1"/>
    </xf>
    <xf numFmtId="2" fontId="12"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2" fontId="3" fillId="3" borderId="10" xfId="0" applyNumberFormat="1" applyFont="1" applyFill="1" applyBorder="1" applyAlignment="1">
      <alignment horizontal="center" vertical="top" wrapText="1"/>
    </xf>
    <xf numFmtId="0" fontId="9" fillId="18" borderId="0" xfId="0" applyFont="1" applyFill="1" applyBorder="1" applyAlignment="1">
      <alignment horizontal="center" vertical="top" wrapText="1"/>
    </xf>
    <xf numFmtId="0" fontId="15" fillId="18" borderId="0" xfId="0" applyFont="1" applyFill="1" applyBorder="1" applyAlignment="1">
      <alignment horizontal="center" vertical="top" wrapText="1"/>
    </xf>
    <xf numFmtId="0" fontId="9" fillId="18" borderId="0" xfId="0" applyFont="1" applyFill="1" applyBorder="1" applyAlignment="1">
      <alignment horizontal="left" vertical="top" wrapText="1"/>
    </xf>
    <xf numFmtId="0" fontId="6" fillId="18" borderId="0" xfId="0" applyFont="1" applyFill="1" applyBorder="1" applyAlignment="1">
      <alignment horizontal="center" vertical="top" wrapText="1"/>
    </xf>
    <xf numFmtId="2" fontId="3" fillId="18" borderId="0" xfId="0" applyNumberFormat="1" applyFont="1" applyFill="1" applyBorder="1" applyAlignment="1">
      <alignment horizontal="center" vertical="top" wrapText="1"/>
    </xf>
    <xf numFmtId="2" fontId="3" fillId="18" borderId="0" xfId="0" applyNumberFormat="1" applyFont="1" applyFill="1" applyBorder="1" applyAlignment="1">
      <alignment horizontal="left" vertical="top" wrapText="1"/>
    </xf>
    <xf numFmtId="0" fontId="29" fillId="0" borderId="0" xfId="0" applyFont="1" applyAlignment="1">
      <alignment vertical="center" wrapText="1"/>
    </xf>
    <xf numFmtId="0" fontId="13" fillId="3" borderId="13" xfId="0" applyFont="1" applyFill="1" applyBorder="1" applyAlignment="1" applyProtection="1">
      <alignment horizontal="left" vertical="center"/>
      <protection locked="0"/>
    </xf>
    <xf numFmtId="0" fontId="13" fillId="3" borderId="11" xfId="0" applyFont="1" applyFill="1" applyBorder="1" applyAlignment="1" applyProtection="1">
      <alignment horizontal="left" vertical="center"/>
      <protection locked="0"/>
    </xf>
    <xf numFmtId="0" fontId="13" fillId="3" borderId="16" xfId="0" applyFont="1" applyFill="1" applyBorder="1" applyAlignment="1" applyProtection="1">
      <alignment horizontal="left" vertical="center"/>
      <protection locked="0"/>
    </xf>
    <xf numFmtId="0" fontId="13" fillId="21" borderId="13" xfId="0" applyFont="1" applyFill="1" applyBorder="1" applyAlignment="1" applyProtection="1">
      <alignment horizontal="left" vertical="center"/>
      <protection locked="0"/>
    </xf>
    <xf numFmtId="0" fontId="13" fillId="21" borderId="11" xfId="0" applyFont="1" applyFill="1" applyBorder="1" applyAlignment="1" applyProtection="1">
      <alignment horizontal="left" vertical="center"/>
      <protection locked="0"/>
    </xf>
    <xf numFmtId="0" fontId="13" fillId="21" borderId="16" xfId="0" applyFont="1" applyFill="1" applyBorder="1" applyAlignment="1" applyProtection="1">
      <alignment horizontal="left" vertical="center"/>
      <protection locked="0"/>
    </xf>
    <xf numFmtId="0" fontId="13" fillId="21" borderId="21" xfId="0" applyFont="1" applyFill="1" applyBorder="1" applyAlignment="1" applyProtection="1">
      <alignment horizontal="left" vertical="center"/>
      <protection locked="0"/>
    </xf>
    <xf numFmtId="0" fontId="13" fillId="21" borderId="22" xfId="0" applyFont="1" applyFill="1" applyBorder="1" applyAlignment="1" applyProtection="1">
      <alignment horizontal="left" vertical="center"/>
      <protection locked="0"/>
    </xf>
    <xf numFmtId="0" fontId="13" fillId="21" borderId="23" xfId="0" applyFont="1" applyFill="1" applyBorder="1" applyAlignment="1" applyProtection="1">
      <alignment horizontal="left" vertical="center"/>
      <protection locked="0"/>
    </xf>
    <xf numFmtId="0" fontId="18" fillId="3" borderId="1" xfId="0" applyFont="1" applyFill="1" applyBorder="1" applyAlignment="1">
      <alignment horizontal="left" vertical="top" wrapText="1"/>
    </xf>
    <xf numFmtId="0" fontId="13" fillId="7" borderId="0" xfId="0" applyFont="1" applyFill="1" applyBorder="1" applyAlignment="1" applyProtection="1">
      <alignment horizontal="center" vertical="center"/>
      <protection locked="0"/>
    </xf>
    <xf numFmtId="0" fontId="5" fillId="22" borderId="1" xfId="0" applyFont="1" applyFill="1" applyBorder="1" applyAlignment="1">
      <alignment horizontal="left" vertical="top" wrapText="1"/>
    </xf>
    <xf numFmtId="0" fontId="5" fillId="19"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5" fillId="11" borderId="1" xfId="0" applyFont="1" applyFill="1" applyBorder="1" applyAlignment="1">
      <alignment horizontal="left" vertical="top" wrapText="1"/>
    </xf>
    <xf numFmtId="0" fontId="5" fillId="16" borderId="1" xfId="0" applyFont="1" applyFill="1" applyBorder="1" applyAlignment="1">
      <alignment horizontal="left" vertical="top" wrapText="1"/>
    </xf>
    <xf numFmtId="0" fontId="5" fillId="23" borderId="1" xfId="0" applyFont="1" applyFill="1" applyBorder="1" applyAlignment="1">
      <alignment horizontal="left" vertical="top" wrapText="1"/>
    </xf>
    <xf numFmtId="0" fontId="5" fillId="25" borderId="1" xfId="0" applyFont="1" applyFill="1" applyBorder="1" applyAlignment="1">
      <alignment horizontal="left" vertical="top" wrapText="1"/>
    </xf>
    <xf numFmtId="0" fontId="5" fillId="24" borderId="1" xfId="0" applyFont="1" applyFill="1" applyBorder="1" applyAlignment="1">
      <alignment horizontal="left" vertical="top"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5" fillId="10" borderId="1"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17" borderId="3" xfId="0" applyFont="1" applyFill="1" applyBorder="1" applyAlignment="1">
      <alignment horizontal="left" vertical="top" wrapText="1"/>
    </xf>
    <xf numFmtId="0" fontId="5" fillId="9" borderId="3" xfId="0" applyFont="1" applyFill="1" applyBorder="1" applyAlignment="1">
      <alignment horizontal="left" vertical="top" wrapText="1"/>
    </xf>
    <xf numFmtId="0" fontId="16" fillId="0" borderId="8" xfId="0" applyFont="1" applyBorder="1" applyAlignment="1">
      <alignment horizontal="left" vertical="top" wrapText="1"/>
    </xf>
    <xf numFmtId="0" fontId="16" fillId="0" borderId="8" xfId="0" applyFont="1" applyBorder="1" applyAlignment="1">
      <alignment horizontal="left" vertical="center" wrapText="1"/>
    </xf>
    <xf numFmtId="0" fontId="3" fillId="0" borderId="0" xfId="0" applyFont="1" applyAlignment="1">
      <alignment horizontal="center" vertical="top" wrapText="1"/>
    </xf>
    <xf numFmtId="0" fontId="30" fillId="0" borderId="0" xfId="0" applyFont="1" applyAlignment="1">
      <alignment horizontal="center" vertical="top" wrapText="1"/>
    </xf>
  </cellXfs>
  <cellStyles count="4">
    <cellStyle name="Excel Built-in Normal" xfId="1"/>
    <cellStyle name="Normalny" xfId="0" builtinId="0"/>
    <cellStyle name="Normalny 2" xfId="2"/>
    <cellStyle name="Walutowy 2" xfId="3"/>
  </cellStyles>
  <dxfs count="0"/>
  <tableStyles count="0" defaultTableStyle="TableStyleMedium9" defaultPivotStyle="PivotStyleLight16"/>
  <colors>
    <mruColors>
      <color rgb="FFF0CC46"/>
      <color rgb="FFF8E6A6"/>
      <color rgb="FFF4D974"/>
      <color rgb="FFD27E7C"/>
      <color rgb="FF82E6CC"/>
      <color rgb="FF26C098"/>
      <color rgb="FF000000"/>
      <color rgb="FFD9D5A7"/>
      <color rgb="FFBBB561"/>
      <color rgb="FFCAC5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5"/>
  <sheetViews>
    <sheetView tabSelected="1" zoomScale="70" zoomScaleNormal="70" workbookViewId="0">
      <selection activeCell="J5" sqref="J5"/>
    </sheetView>
  </sheetViews>
  <sheetFormatPr defaultRowHeight="12.75"/>
  <cols>
    <col min="1" max="1" width="3.625" style="1" customWidth="1"/>
    <col min="2" max="2" width="15.75" style="2" customWidth="1"/>
    <col min="3" max="3" width="31.25" style="13" customWidth="1"/>
    <col min="4" max="4" width="36.125" style="13" customWidth="1"/>
    <col min="5" max="5" width="13.125" style="7" customWidth="1"/>
    <col min="6" max="6" width="12.75" style="7" customWidth="1"/>
    <col min="7" max="7" width="12.75" style="11" customWidth="1"/>
    <col min="8" max="8" width="12.625" style="8" customWidth="1"/>
    <col min="9" max="9" width="15.5" style="12" customWidth="1"/>
    <col min="10" max="10" width="42.625" style="4" customWidth="1"/>
    <col min="11" max="36" width="9" style="4"/>
    <col min="37" max="16384" width="9" style="2"/>
  </cols>
  <sheetData>
    <row r="1" spans="1:38" ht="33.75" customHeight="1">
      <c r="A1" s="211" t="s">
        <v>618</v>
      </c>
      <c r="B1" s="210"/>
      <c r="C1" s="210"/>
      <c r="D1" s="210"/>
      <c r="E1" s="210"/>
      <c r="F1" s="210"/>
      <c r="G1" s="210"/>
      <c r="H1" s="210"/>
      <c r="I1" s="210"/>
      <c r="J1" s="6"/>
      <c r="K1" s="6"/>
      <c r="L1" s="6"/>
      <c r="M1" s="6"/>
      <c r="N1" s="6"/>
      <c r="O1" s="6"/>
      <c r="P1" s="6"/>
      <c r="Q1" s="6"/>
      <c r="R1" s="6"/>
      <c r="S1" s="6"/>
      <c r="T1" s="6"/>
      <c r="U1" s="6"/>
      <c r="V1" s="6"/>
      <c r="W1" s="6"/>
      <c r="X1" s="6"/>
      <c r="Y1" s="6"/>
      <c r="Z1" s="6"/>
      <c r="AA1" s="6"/>
      <c r="AB1" s="6"/>
      <c r="AC1" s="6"/>
      <c r="AD1" s="6"/>
      <c r="AE1" s="6"/>
      <c r="AF1" s="6"/>
      <c r="AG1" s="6"/>
      <c r="AH1" s="6"/>
      <c r="AI1" s="6"/>
      <c r="AJ1" s="6"/>
    </row>
    <row r="2" spans="1:38" s="10" customFormat="1" ht="36">
      <c r="A2" s="201" t="s">
        <v>4</v>
      </c>
      <c r="B2" s="202"/>
      <c r="C2" s="39" t="s">
        <v>0</v>
      </c>
      <c r="D2" s="39" t="s">
        <v>1</v>
      </c>
      <c r="E2" s="39" t="s">
        <v>5</v>
      </c>
      <c r="F2" s="39" t="s">
        <v>2</v>
      </c>
      <c r="G2" s="40" t="s">
        <v>11</v>
      </c>
      <c r="H2" s="40" t="s">
        <v>3</v>
      </c>
      <c r="I2" s="41" t="s">
        <v>12</v>
      </c>
      <c r="J2" s="9"/>
      <c r="K2" s="9"/>
      <c r="L2" s="9"/>
      <c r="M2" s="9"/>
      <c r="N2" s="9"/>
      <c r="O2" s="9"/>
      <c r="P2" s="9"/>
      <c r="Q2" s="9"/>
      <c r="R2" s="9"/>
      <c r="S2" s="9"/>
      <c r="T2" s="9"/>
      <c r="U2" s="9"/>
      <c r="V2" s="9"/>
      <c r="W2" s="9"/>
      <c r="X2" s="9"/>
      <c r="Y2" s="9"/>
      <c r="Z2" s="9"/>
      <c r="AA2" s="9"/>
      <c r="AB2" s="9"/>
      <c r="AC2" s="9"/>
      <c r="AD2" s="9"/>
      <c r="AE2" s="9"/>
      <c r="AF2" s="9"/>
      <c r="AG2" s="9"/>
      <c r="AH2" s="9"/>
      <c r="AI2" s="9"/>
      <c r="AJ2" s="9"/>
    </row>
    <row r="3" spans="1:38" s="19" customFormat="1" ht="39" customHeight="1">
      <c r="A3" s="192" t="s">
        <v>10</v>
      </c>
      <c r="B3" s="192"/>
      <c r="C3" s="192"/>
      <c r="D3" s="192"/>
      <c r="E3" s="192"/>
      <c r="F3" s="192"/>
      <c r="G3" s="192"/>
      <c r="H3" s="192"/>
      <c r="I3" s="192"/>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8" s="3" customFormat="1" ht="18.75" customHeight="1">
      <c r="A4" s="205" t="s">
        <v>13</v>
      </c>
      <c r="B4" s="205"/>
      <c r="C4" s="205"/>
      <c r="D4" s="205"/>
      <c r="E4" s="205"/>
      <c r="F4" s="205"/>
      <c r="G4" s="205"/>
      <c r="H4" s="205"/>
      <c r="I4" s="205"/>
      <c r="J4" s="5"/>
      <c r="K4" s="5"/>
      <c r="L4" s="5"/>
      <c r="M4" s="5"/>
      <c r="N4" s="5"/>
      <c r="O4" s="5"/>
      <c r="P4" s="5"/>
      <c r="Q4" s="5"/>
      <c r="R4" s="5"/>
      <c r="S4" s="5"/>
      <c r="T4" s="5"/>
      <c r="U4" s="5"/>
      <c r="V4" s="5"/>
      <c r="W4" s="5"/>
      <c r="X4" s="5"/>
      <c r="Y4" s="5"/>
      <c r="Z4" s="5"/>
      <c r="AA4" s="5"/>
      <c r="AB4" s="5"/>
      <c r="AC4" s="5"/>
      <c r="AD4" s="5"/>
      <c r="AE4" s="5"/>
      <c r="AF4" s="5"/>
      <c r="AG4" s="5"/>
      <c r="AH4" s="5"/>
      <c r="AI4" s="5"/>
      <c r="AJ4" s="5"/>
    </row>
    <row r="5" spans="1:38" s="20" customFormat="1" ht="327.75" customHeight="1">
      <c r="A5" s="58">
        <v>1</v>
      </c>
      <c r="B5" s="59" t="s">
        <v>14</v>
      </c>
      <c r="C5" s="60" t="s">
        <v>284</v>
      </c>
      <c r="D5" s="61" t="s">
        <v>15</v>
      </c>
      <c r="E5" s="62">
        <v>70.400000000000006</v>
      </c>
      <c r="F5" s="63"/>
      <c r="G5" s="64"/>
      <c r="H5" s="64"/>
      <c r="I5" s="65" t="s">
        <v>40</v>
      </c>
      <c r="J5" s="28"/>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s="13" customFormat="1" ht="84">
      <c r="A6" s="66">
        <v>2</v>
      </c>
      <c r="B6" s="67" t="s">
        <v>16</v>
      </c>
      <c r="C6" s="68" t="s">
        <v>27</v>
      </c>
      <c r="D6" s="69" t="s">
        <v>17</v>
      </c>
      <c r="E6" s="62">
        <v>17.8</v>
      </c>
      <c r="F6" s="62"/>
      <c r="G6" s="64"/>
      <c r="H6" s="64"/>
      <c r="I6" s="65" t="s">
        <v>18</v>
      </c>
      <c r="J6" s="29"/>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8" s="13" customFormat="1" ht="96">
      <c r="A7" s="66">
        <v>3</v>
      </c>
      <c r="B7" s="67" t="s">
        <v>19</v>
      </c>
      <c r="C7" s="68" t="s">
        <v>285</v>
      </c>
      <c r="D7" s="69" t="s">
        <v>20</v>
      </c>
      <c r="E7" s="62">
        <v>4.5</v>
      </c>
      <c r="F7" s="62"/>
      <c r="G7" s="64"/>
      <c r="H7" s="70"/>
      <c r="I7" s="65" t="s">
        <v>21</v>
      </c>
      <c r="J7" s="2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8" s="13" customFormat="1" ht="108">
      <c r="A8" s="66">
        <v>4</v>
      </c>
      <c r="B8" s="67" t="s">
        <v>22</v>
      </c>
      <c r="C8" s="68" t="s">
        <v>286</v>
      </c>
      <c r="D8" s="69" t="s">
        <v>23</v>
      </c>
      <c r="E8" s="71">
        <v>10.4</v>
      </c>
      <c r="F8" s="62"/>
      <c r="G8" s="64"/>
      <c r="H8" s="70"/>
      <c r="I8" s="65" t="s">
        <v>24</v>
      </c>
      <c r="J8" s="2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8" s="13" customFormat="1" ht="108">
      <c r="A9" s="66">
        <v>5</v>
      </c>
      <c r="B9" s="67" t="s">
        <v>25</v>
      </c>
      <c r="C9" s="68" t="s">
        <v>287</v>
      </c>
      <c r="D9" s="69" t="s">
        <v>26</v>
      </c>
      <c r="E9" s="62">
        <v>5.9</v>
      </c>
      <c r="F9" s="64"/>
      <c r="G9" s="64"/>
      <c r="H9" s="70"/>
      <c r="I9" s="65" t="s">
        <v>24</v>
      </c>
      <c r="J9" s="2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1:38" s="13" customFormat="1" ht="48">
      <c r="A10" s="66">
        <v>6</v>
      </c>
      <c r="B10" s="67" t="s">
        <v>28</v>
      </c>
      <c r="C10" s="68" t="s">
        <v>288</v>
      </c>
      <c r="D10" s="69" t="s">
        <v>29</v>
      </c>
      <c r="E10" s="62">
        <v>1.9</v>
      </c>
      <c r="F10" s="64"/>
      <c r="G10" s="64"/>
      <c r="H10" s="70"/>
      <c r="I10" s="65" t="s">
        <v>24</v>
      </c>
      <c r="J10" s="2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spans="1:38" s="13" customFormat="1" ht="156">
      <c r="A11" s="66">
        <v>7</v>
      </c>
      <c r="B11" s="67" t="s">
        <v>30</v>
      </c>
      <c r="C11" s="68" t="s">
        <v>32</v>
      </c>
      <c r="D11" s="69" t="s">
        <v>31</v>
      </c>
      <c r="E11" s="62">
        <v>48.8</v>
      </c>
      <c r="F11" s="64"/>
      <c r="G11" s="64"/>
      <c r="H11" s="70"/>
      <c r="I11" s="65" t="s">
        <v>33</v>
      </c>
      <c r="J11" s="2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spans="1:38" s="13" customFormat="1" ht="72">
      <c r="A12" s="66">
        <v>8</v>
      </c>
      <c r="B12" s="67" t="s">
        <v>34</v>
      </c>
      <c r="C12" s="68" t="s">
        <v>289</v>
      </c>
      <c r="D12" s="69" t="s">
        <v>475</v>
      </c>
      <c r="E12" s="64">
        <v>3.6</v>
      </c>
      <c r="F12" s="71"/>
      <c r="G12" s="64"/>
      <c r="H12" s="72"/>
      <c r="I12" s="65" t="s">
        <v>33</v>
      </c>
      <c r="J12" s="29"/>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spans="1:38" s="20" customFormat="1" ht="14.25" customHeight="1">
      <c r="A13" s="191" t="s">
        <v>36</v>
      </c>
      <c r="B13" s="191"/>
      <c r="C13" s="191"/>
      <c r="D13" s="191"/>
      <c r="E13" s="17">
        <f>SUM(E5:E12)</f>
        <v>163.30000000000001</v>
      </c>
      <c r="F13" s="16"/>
      <c r="G13" s="17">
        <f>SUM(G5:G12)</f>
        <v>0</v>
      </c>
      <c r="H13" s="17">
        <f>PRODUCT(G13*123%)</f>
        <v>0</v>
      </c>
      <c r="I13" s="42"/>
      <c r="J13" s="28"/>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8" s="20" customFormat="1" ht="15.75">
      <c r="A14" s="206" t="s">
        <v>35</v>
      </c>
      <c r="B14" s="206"/>
      <c r="C14" s="206"/>
      <c r="D14" s="206"/>
      <c r="E14" s="206"/>
      <c r="F14" s="206"/>
      <c r="G14" s="206"/>
      <c r="H14" s="206"/>
      <c r="I14" s="206"/>
      <c r="J14" s="29"/>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8" s="20" customFormat="1" ht="36">
      <c r="A15" s="73">
        <v>9</v>
      </c>
      <c r="B15" s="74" t="s">
        <v>37</v>
      </c>
      <c r="C15" s="75" t="s">
        <v>38</v>
      </c>
      <c r="D15" s="76" t="s">
        <v>476</v>
      </c>
      <c r="E15" s="77">
        <v>2.5</v>
      </c>
      <c r="F15" s="78"/>
      <c r="G15" s="79"/>
      <c r="H15" s="80"/>
      <c r="I15" s="81" t="s">
        <v>41</v>
      </c>
      <c r="J15" s="29"/>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8" s="20" customFormat="1" ht="15.75">
      <c r="A16" s="191" t="s">
        <v>68</v>
      </c>
      <c r="B16" s="191"/>
      <c r="C16" s="191"/>
      <c r="D16" s="191"/>
      <c r="E16" s="17">
        <f>SUM(E15:E15)</f>
        <v>2.5</v>
      </c>
      <c r="F16" s="16"/>
      <c r="G16" s="17"/>
      <c r="H16" s="17"/>
      <c r="I16" s="42"/>
      <c r="J16" s="28"/>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s="20" customFormat="1" ht="15.75">
      <c r="A17" s="204" t="s">
        <v>39</v>
      </c>
      <c r="B17" s="204"/>
      <c r="C17" s="204"/>
      <c r="D17" s="204"/>
      <c r="E17" s="204"/>
      <c r="F17" s="204"/>
      <c r="G17" s="204"/>
      <c r="H17" s="204"/>
      <c r="I17" s="204"/>
      <c r="J17" s="43"/>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s="20" customFormat="1" ht="75.75" customHeight="1">
      <c r="A18" s="82">
        <v>10</v>
      </c>
      <c r="B18" s="83" t="s">
        <v>42</v>
      </c>
      <c r="C18" s="84" t="s">
        <v>391</v>
      </c>
      <c r="D18" s="85" t="s">
        <v>66</v>
      </c>
      <c r="E18" s="86">
        <v>28.6</v>
      </c>
      <c r="F18" s="86"/>
      <c r="G18" s="87"/>
      <c r="H18" s="88"/>
      <c r="I18" s="89" t="s">
        <v>436</v>
      </c>
      <c r="J18" s="147" t="s">
        <v>430</v>
      </c>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s="20" customFormat="1" ht="408">
      <c r="A19" s="82">
        <v>11</v>
      </c>
      <c r="B19" s="83" t="s">
        <v>43</v>
      </c>
      <c r="C19" s="84" t="s">
        <v>477</v>
      </c>
      <c r="D19" s="85" t="s">
        <v>439</v>
      </c>
      <c r="E19" s="90">
        <v>12.3</v>
      </c>
      <c r="F19" s="91"/>
      <c r="G19" s="87"/>
      <c r="H19" s="88"/>
      <c r="I19" s="89" t="s">
        <v>437</v>
      </c>
      <c r="J19" s="37" t="s">
        <v>434</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s="20" customFormat="1" ht="409.5">
      <c r="A20" s="82">
        <v>12</v>
      </c>
      <c r="B20" s="83" t="s">
        <v>45</v>
      </c>
      <c r="C20" s="84" t="s">
        <v>438</v>
      </c>
      <c r="D20" s="85" t="s">
        <v>440</v>
      </c>
      <c r="E20" s="92">
        <v>44.6</v>
      </c>
      <c r="F20" s="91"/>
      <c r="G20" s="87"/>
      <c r="H20" s="88"/>
      <c r="I20" s="89" t="s">
        <v>435</v>
      </c>
      <c r="J20" s="37" t="s">
        <v>431</v>
      </c>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s="20" customFormat="1" ht="90" customHeight="1">
      <c r="A21" s="82">
        <v>13</v>
      </c>
      <c r="B21" s="83" t="s">
        <v>46</v>
      </c>
      <c r="C21" s="84" t="s">
        <v>47</v>
      </c>
      <c r="D21" s="85" t="s">
        <v>65</v>
      </c>
      <c r="E21" s="87">
        <v>21.85</v>
      </c>
      <c r="F21" s="87"/>
      <c r="G21" s="87"/>
      <c r="H21" s="93"/>
      <c r="I21" s="89" t="s">
        <v>48</v>
      </c>
      <c r="J21" s="37" t="s">
        <v>49</v>
      </c>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s="20" customFormat="1" ht="96">
      <c r="A22" s="82">
        <v>14</v>
      </c>
      <c r="B22" s="83" t="s">
        <v>50</v>
      </c>
      <c r="C22" s="84" t="s">
        <v>51</v>
      </c>
      <c r="D22" s="85" t="s">
        <v>478</v>
      </c>
      <c r="E22" s="87">
        <v>61</v>
      </c>
      <c r="F22" s="87"/>
      <c r="G22" s="87"/>
      <c r="H22" s="93"/>
      <c r="I22" s="89" t="s">
        <v>304</v>
      </c>
      <c r="J22" s="37" t="s">
        <v>392</v>
      </c>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s="20" customFormat="1" ht="132">
      <c r="A23" s="82">
        <v>15</v>
      </c>
      <c r="B23" s="83" t="s">
        <v>52</v>
      </c>
      <c r="C23" s="84" t="s">
        <v>6</v>
      </c>
      <c r="D23" s="85" t="s">
        <v>393</v>
      </c>
      <c r="E23" s="90">
        <v>5.05</v>
      </c>
      <c r="F23" s="87"/>
      <c r="G23" s="87"/>
      <c r="H23" s="88"/>
      <c r="I23" s="89" t="s">
        <v>53</v>
      </c>
      <c r="J23" s="43"/>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s="20" customFormat="1" ht="132">
      <c r="A24" s="82">
        <v>16</v>
      </c>
      <c r="B24" s="83" t="s">
        <v>54</v>
      </c>
      <c r="C24" s="84" t="s">
        <v>55</v>
      </c>
      <c r="D24" s="85" t="s">
        <v>479</v>
      </c>
      <c r="E24" s="94">
        <v>27.87</v>
      </c>
      <c r="F24" s="95"/>
      <c r="G24" s="87"/>
      <c r="H24" s="88"/>
      <c r="I24" s="89" t="s">
        <v>56</v>
      </c>
      <c r="J24" s="43"/>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s="20" customFormat="1" ht="51">
      <c r="A25" s="82">
        <v>17</v>
      </c>
      <c r="B25" s="83" t="s">
        <v>57</v>
      </c>
      <c r="C25" s="84" t="s">
        <v>58</v>
      </c>
      <c r="D25" s="85" t="s">
        <v>59</v>
      </c>
      <c r="E25" s="86">
        <v>9.1999999999999993</v>
      </c>
      <c r="F25" s="87"/>
      <c r="G25" s="87"/>
      <c r="H25" s="88"/>
      <c r="I25" s="89" t="s">
        <v>56</v>
      </c>
      <c r="J25" s="43"/>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s="20" customFormat="1" ht="192">
      <c r="A26" s="82">
        <v>18</v>
      </c>
      <c r="B26" s="83" t="s">
        <v>60</v>
      </c>
      <c r="C26" s="84" t="s">
        <v>61</v>
      </c>
      <c r="D26" s="85" t="s">
        <v>62</v>
      </c>
      <c r="E26" s="96">
        <v>32</v>
      </c>
      <c r="F26" s="96"/>
      <c r="G26" s="87"/>
      <c r="H26" s="93"/>
      <c r="I26" s="89" t="s">
        <v>56</v>
      </c>
      <c r="J26" s="43"/>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s="20" customFormat="1" ht="144">
      <c r="A27" s="82">
        <v>19</v>
      </c>
      <c r="B27" s="83" t="s">
        <v>63</v>
      </c>
      <c r="C27" s="84" t="s">
        <v>64</v>
      </c>
      <c r="D27" s="85" t="s">
        <v>480</v>
      </c>
      <c r="E27" s="90">
        <v>9.39</v>
      </c>
      <c r="F27" s="96"/>
      <c r="G27" s="87"/>
      <c r="H27" s="93"/>
      <c r="I27" s="89" t="s">
        <v>56</v>
      </c>
      <c r="J27" s="43"/>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s="20" customFormat="1" ht="192">
      <c r="A28" s="82">
        <v>20</v>
      </c>
      <c r="B28" s="83" t="s">
        <v>69</v>
      </c>
      <c r="C28" s="84" t="s">
        <v>70</v>
      </c>
      <c r="D28" s="85" t="s">
        <v>481</v>
      </c>
      <c r="E28" s="96">
        <v>28.2</v>
      </c>
      <c r="F28" s="87"/>
      <c r="G28" s="87"/>
      <c r="H28" s="88"/>
      <c r="I28" s="89" t="s">
        <v>71</v>
      </c>
      <c r="J28" s="147" t="s">
        <v>432</v>
      </c>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s="5" customFormat="1" ht="15.75">
      <c r="A29" s="191" t="s">
        <v>67</v>
      </c>
      <c r="B29" s="191"/>
      <c r="C29" s="191"/>
      <c r="D29" s="191"/>
      <c r="E29" s="17">
        <f>SUM(E11:E28)</f>
        <v>500.76000000000005</v>
      </c>
      <c r="F29" s="16"/>
      <c r="G29" s="17">
        <f>SUM(G18:G28)</f>
        <v>0</v>
      </c>
      <c r="H29" s="17">
        <f>PRODUCT(G29*123%)</f>
        <v>0</v>
      </c>
      <c r="I29" s="42"/>
    </row>
    <row r="30" spans="1:37" s="3" customFormat="1" ht="18.75" customHeight="1">
      <c r="A30" s="207" t="s">
        <v>72</v>
      </c>
      <c r="B30" s="207"/>
      <c r="C30" s="207"/>
      <c r="D30" s="207"/>
      <c r="E30" s="207"/>
      <c r="F30" s="207"/>
      <c r="G30" s="207"/>
      <c r="H30" s="207"/>
      <c r="I30" s="207"/>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37" s="3" customFormat="1" ht="84">
      <c r="A31" s="34">
        <v>21</v>
      </c>
      <c r="B31" s="46" t="s">
        <v>74</v>
      </c>
      <c r="C31" s="44" t="s">
        <v>305</v>
      </c>
      <c r="D31" s="32" t="s">
        <v>75</v>
      </c>
      <c r="E31" s="35">
        <v>8</v>
      </c>
      <c r="F31" s="47"/>
      <c r="G31" s="33"/>
      <c r="H31" s="36"/>
      <c r="I31" s="45" t="s">
        <v>44</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7" s="3" customFormat="1" ht="51">
      <c r="A32" s="34">
        <v>22</v>
      </c>
      <c r="B32" s="46" t="s">
        <v>76</v>
      </c>
      <c r="C32" s="46" t="s">
        <v>290</v>
      </c>
      <c r="D32" s="31" t="s">
        <v>77</v>
      </c>
      <c r="E32" s="35">
        <v>1</v>
      </c>
      <c r="F32" s="38"/>
      <c r="G32" s="33"/>
      <c r="H32" s="48"/>
      <c r="I32" s="45" t="s">
        <v>80</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s="3" customFormat="1" ht="51">
      <c r="A33" s="34">
        <v>23</v>
      </c>
      <c r="B33" s="46" t="s">
        <v>76</v>
      </c>
      <c r="C33" s="46" t="s">
        <v>7</v>
      </c>
      <c r="D33" s="31" t="s">
        <v>77</v>
      </c>
      <c r="E33" s="35">
        <v>1</v>
      </c>
      <c r="F33" s="38"/>
      <c r="G33" s="33"/>
      <c r="H33" s="48"/>
      <c r="I33" s="45" t="s">
        <v>102</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6" s="3" customFormat="1" ht="51">
      <c r="A34" s="34">
        <v>24</v>
      </c>
      <c r="B34" s="46" t="s">
        <v>76</v>
      </c>
      <c r="C34" s="46" t="s">
        <v>78</v>
      </c>
      <c r="D34" s="31" t="s">
        <v>77</v>
      </c>
      <c r="E34" s="35">
        <v>1</v>
      </c>
      <c r="F34" s="38"/>
      <c r="G34" s="33"/>
      <c r="H34" s="48"/>
      <c r="I34" s="45" t="s">
        <v>101</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s="3" customFormat="1" ht="51">
      <c r="A35" s="34">
        <v>25</v>
      </c>
      <c r="B35" s="46" t="s">
        <v>76</v>
      </c>
      <c r="C35" s="46" t="s">
        <v>79</v>
      </c>
      <c r="D35" s="31" t="s">
        <v>77</v>
      </c>
      <c r="E35" s="35">
        <v>1</v>
      </c>
      <c r="F35" s="33"/>
      <c r="G35" s="33"/>
      <c r="H35" s="48"/>
      <c r="I35" s="45" t="s">
        <v>100</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s="3" customFormat="1" ht="72">
      <c r="A36" s="34">
        <v>26</v>
      </c>
      <c r="B36" s="46" t="s">
        <v>76</v>
      </c>
      <c r="C36" s="44" t="s">
        <v>482</v>
      </c>
      <c r="D36" s="32" t="s">
        <v>483</v>
      </c>
      <c r="E36" s="38"/>
      <c r="F36" s="33"/>
      <c r="G36" s="33"/>
      <c r="H36" s="48"/>
      <c r="I36" s="45" t="s">
        <v>81</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row>
    <row r="37" spans="1:36" s="3" customFormat="1" ht="15.75" customHeight="1">
      <c r="A37" s="191" t="s">
        <v>73</v>
      </c>
      <c r="B37" s="191"/>
      <c r="C37" s="191"/>
      <c r="D37" s="191"/>
      <c r="E37" s="17"/>
      <c r="F37" s="16"/>
      <c r="G37" s="17">
        <f>SUM(G31:G36)</f>
        <v>0</v>
      </c>
      <c r="H37" s="17">
        <f>PRODUCT(G37*123%)</f>
        <v>0</v>
      </c>
      <c r="I37" s="42"/>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36" s="13" customFormat="1" ht="15.75" customHeight="1">
      <c r="A38" s="203" t="s">
        <v>444</v>
      </c>
      <c r="B38" s="203"/>
      <c r="C38" s="203"/>
      <c r="D38" s="203"/>
      <c r="E38" s="203"/>
      <c r="F38" s="203"/>
      <c r="G38" s="203"/>
      <c r="H38" s="203"/>
      <c r="I38" s="203"/>
      <c r="J38" s="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6" s="13" customFormat="1" ht="324">
      <c r="A39" s="106">
        <v>27</v>
      </c>
      <c r="B39" s="107" t="s">
        <v>87</v>
      </c>
      <c r="C39" s="108" t="s">
        <v>86</v>
      </c>
      <c r="D39" s="21" t="s">
        <v>395</v>
      </c>
      <c r="E39" s="22">
        <v>1</v>
      </c>
      <c r="F39" s="109"/>
      <c r="G39" s="23"/>
      <c r="H39" s="24"/>
      <c r="I39" s="25" t="s">
        <v>93</v>
      </c>
      <c r="J39" s="37"/>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6" s="13" customFormat="1" ht="168">
      <c r="A40" s="106">
        <v>28</v>
      </c>
      <c r="B40" s="107" t="s">
        <v>89</v>
      </c>
      <c r="C40" s="107" t="s">
        <v>90</v>
      </c>
      <c r="D40" s="21" t="s">
        <v>88</v>
      </c>
      <c r="E40" s="30">
        <v>1</v>
      </c>
      <c r="F40" s="109"/>
      <c r="G40" s="23"/>
      <c r="H40" s="24"/>
      <c r="I40" s="25" t="s">
        <v>94</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s="20" customFormat="1" ht="96">
      <c r="A41" s="106">
        <v>29</v>
      </c>
      <c r="B41" s="107" t="s">
        <v>91</v>
      </c>
      <c r="C41" s="108" t="s">
        <v>103</v>
      </c>
      <c r="D41" s="21" t="s">
        <v>92</v>
      </c>
      <c r="E41" s="30">
        <v>1</v>
      </c>
      <c r="F41" s="23"/>
      <c r="G41" s="23"/>
      <c r="H41" s="24"/>
      <c r="I41" s="25" t="s">
        <v>95</v>
      </c>
      <c r="J41" s="37" t="s">
        <v>312</v>
      </c>
      <c r="K41" s="15"/>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6" s="5" customFormat="1" ht="60">
      <c r="A42" s="106">
        <v>30</v>
      </c>
      <c r="B42" s="107" t="s">
        <v>97</v>
      </c>
      <c r="C42" s="108" t="s">
        <v>96</v>
      </c>
      <c r="D42" s="21" t="s">
        <v>99</v>
      </c>
      <c r="E42" s="22">
        <v>1</v>
      </c>
      <c r="F42" s="23"/>
      <c r="G42" s="23"/>
      <c r="H42" s="26"/>
      <c r="I42" s="25" t="s">
        <v>104</v>
      </c>
      <c r="J42" s="37" t="s">
        <v>312</v>
      </c>
      <c r="K42" s="14"/>
    </row>
    <row r="43" spans="1:36" s="3" customFormat="1" ht="60">
      <c r="A43" s="106">
        <v>31</v>
      </c>
      <c r="B43" s="107" t="s">
        <v>97</v>
      </c>
      <c r="C43" s="108" t="s">
        <v>96</v>
      </c>
      <c r="D43" s="21" t="s">
        <v>98</v>
      </c>
      <c r="E43" s="22">
        <v>1</v>
      </c>
      <c r="F43" s="23"/>
      <c r="G43" s="23"/>
      <c r="H43" s="26"/>
      <c r="I43" s="25" t="s">
        <v>80</v>
      </c>
      <c r="J43" s="37" t="s">
        <v>312</v>
      </c>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s="13" customFormat="1" ht="84">
      <c r="A44" s="106">
        <v>32</v>
      </c>
      <c r="B44" s="107" t="s">
        <v>149</v>
      </c>
      <c r="C44" s="107" t="s">
        <v>105</v>
      </c>
      <c r="D44" s="21" t="s">
        <v>447</v>
      </c>
      <c r="E44" s="22" t="s">
        <v>107</v>
      </c>
      <c r="F44" s="23"/>
      <c r="G44" s="23"/>
      <c r="H44" s="24"/>
      <c r="I44" s="25" t="s">
        <v>106</v>
      </c>
      <c r="J44" s="5"/>
      <c r="K44" s="14"/>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s="13" customFormat="1" ht="108">
      <c r="A45" s="106">
        <v>33</v>
      </c>
      <c r="B45" s="107" t="s">
        <v>108</v>
      </c>
      <c r="C45" s="107" t="s">
        <v>109</v>
      </c>
      <c r="D45" s="21" t="s">
        <v>448</v>
      </c>
      <c r="E45" s="22">
        <v>7</v>
      </c>
      <c r="F45" s="23"/>
      <c r="G45" s="23"/>
      <c r="H45" s="24"/>
      <c r="I45" s="25" t="s">
        <v>100</v>
      </c>
      <c r="J45" s="37" t="s">
        <v>313</v>
      </c>
      <c r="K45" s="14"/>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6" s="13" customFormat="1" ht="120">
      <c r="A46" s="106">
        <v>34</v>
      </c>
      <c r="B46" s="107" t="s">
        <v>110</v>
      </c>
      <c r="C46" s="107" t="s">
        <v>111</v>
      </c>
      <c r="D46" s="21" t="s">
        <v>306</v>
      </c>
      <c r="E46" s="27" t="s">
        <v>390</v>
      </c>
      <c r="F46" s="110"/>
      <c r="G46" s="23"/>
      <c r="H46" s="24"/>
      <c r="I46" s="25" t="s">
        <v>80</v>
      </c>
      <c r="J46" s="37" t="s">
        <v>307</v>
      </c>
      <c r="K46" s="14"/>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row>
    <row r="47" spans="1:36" s="13" customFormat="1" ht="185.25" customHeight="1">
      <c r="A47" s="106">
        <v>35</v>
      </c>
      <c r="B47" s="107" t="s">
        <v>112</v>
      </c>
      <c r="C47" s="107" t="s">
        <v>113</v>
      </c>
      <c r="D47" s="21" t="s">
        <v>114</v>
      </c>
      <c r="E47" s="22">
        <v>3</v>
      </c>
      <c r="F47" s="110"/>
      <c r="G47" s="23"/>
      <c r="H47" s="24"/>
      <c r="I47" s="25" t="s">
        <v>115</v>
      </c>
      <c r="J47" s="5"/>
      <c r="K47" s="14"/>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row>
    <row r="48" spans="1:36" s="13" customFormat="1" ht="75.75" customHeight="1">
      <c r="A48" s="106">
        <v>36</v>
      </c>
      <c r="B48" s="107" t="s">
        <v>116</v>
      </c>
      <c r="C48" s="107" t="s">
        <v>309</v>
      </c>
      <c r="D48" s="21" t="s">
        <v>117</v>
      </c>
      <c r="E48" s="22">
        <v>1</v>
      </c>
      <c r="F48" s="110"/>
      <c r="G48" s="23"/>
      <c r="H48" s="26"/>
      <c r="I48" s="25" t="s">
        <v>80</v>
      </c>
      <c r="J48" s="37" t="s">
        <v>308</v>
      </c>
      <c r="K48" s="14"/>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1:36" s="13" customFormat="1" ht="75" customHeight="1">
      <c r="A49" s="106">
        <v>37</v>
      </c>
      <c r="B49" s="107" t="s">
        <v>118</v>
      </c>
      <c r="C49" s="107" t="s">
        <v>120</v>
      </c>
      <c r="D49" s="21" t="s">
        <v>484</v>
      </c>
      <c r="E49" s="110">
        <v>21.4</v>
      </c>
      <c r="F49" s="110"/>
      <c r="G49" s="23"/>
      <c r="H49" s="26"/>
      <c r="I49" s="25" t="s">
        <v>121</v>
      </c>
      <c r="J49" s="37" t="s">
        <v>312</v>
      </c>
      <c r="K49" s="14"/>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row>
    <row r="50" spans="1:36" s="13" customFormat="1" ht="243.75" customHeight="1">
      <c r="A50" s="106">
        <v>38</v>
      </c>
      <c r="B50" s="107" t="s">
        <v>122</v>
      </c>
      <c r="C50" s="107" t="s">
        <v>119</v>
      </c>
      <c r="D50" s="21" t="s">
        <v>485</v>
      </c>
      <c r="E50" s="22">
        <v>2</v>
      </c>
      <c r="F50" s="23"/>
      <c r="G50" s="23"/>
      <c r="H50" s="26"/>
      <c r="I50" s="25" t="s">
        <v>121</v>
      </c>
      <c r="J50" s="37" t="s">
        <v>310</v>
      </c>
      <c r="K50" s="14"/>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s="13" customFormat="1" ht="120">
      <c r="A51" s="106">
        <v>39</v>
      </c>
      <c r="B51" s="107" t="s">
        <v>123</v>
      </c>
      <c r="C51" s="107" t="s">
        <v>124</v>
      </c>
      <c r="D51" s="21" t="s">
        <v>125</v>
      </c>
      <c r="E51" s="26">
        <v>36.4</v>
      </c>
      <c r="F51" s="110"/>
      <c r="G51" s="23"/>
      <c r="H51" s="26"/>
      <c r="I51" s="25" t="s">
        <v>81</v>
      </c>
      <c r="J51" s="37" t="s">
        <v>312</v>
      </c>
      <c r="K51" s="14"/>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6" s="13" customFormat="1" ht="15.75">
      <c r="A52" s="191" t="s">
        <v>85</v>
      </c>
      <c r="B52" s="191"/>
      <c r="C52" s="191"/>
      <c r="D52" s="191"/>
      <c r="E52" s="17"/>
      <c r="F52" s="16"/>
      <c r="G52" s="17">
        <f>SUM(G39:G51)</f>
        <v>0</v>
      </c>
      <c r="H52" s="17">
        <f>PRODUCT(G52*123%)</f>
        <v>0</v>
      </c>
      <c r="I52" s="42"/>
      <c r="J52" s="5"/>
      <c r="K52" s="14"/>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row>
    <row r="53" spans="1:36" s="13" customFormat="1" ht="15.75">
      <c r="A53" s="196" t="s">
        <v>449</v>
      </c>
      <c r="B53" s="196"/>
      <c r="C53" s="196"/>
      <c r="D53" s="196"/>
      <c r="E53" s="196"/>
      <c r="F53" s="196"/>
      <c r="G53" s="196"/>
      <c r="H53" s="196"/>
      <c r="I53" s="196"/>
      <c r="J53" s="5"/>
      <c r="K53" s="14"/>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row>
    <row r="54" spans="1:36" s="13" customFormat="1" ht="409.5">
      <c r="A54" s="49">
        <v>40</v>
      </c>
      <c r="B54" s="50" t="s">
        <v>126</v>
      </c>
      <c r="C54" s="51" t="s">
        <v>443</v>
      </c>
      <c r="D54" s="52" t="s">
        <v>442</v>
      </c>
      <c r="E54" s="97">
        <v>9.5</v>
      </c>
      <c r="F54" s="98"/>
      <c r="G54" s="55"/>
      <c r="H54" s="56"/>
      <c r="I54" s="57" t="s">
        <v>441</v>
      </c>
      <c r="J54" s="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row>
    <row r="55" spans="1:36" s="13" customFormat="1" ht="38.25">
      <c r="A55" s="49">
        <v>41</v>
      </c>
      <c r="B55" s="50" t="s">
        <v>128</v>
      </c>
      <c r="C55" s="50" t="s">
        <v>129</v>
      </c>
      <c r="D55" s="52" t="s">
        <v>127</v>
      </c>
      <c r="E55" s="53">
        <v>7</v>
      </c>
      <c r="F55" s="55"/>
      <c r="G55" s="55"/>
      <c r="H55" s="56"/>
      <c r="I55" s="57" t="s">
        <v>130</v>
      </c>
      <c r="J55" s="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row>
    <row r="56" spans="1:36" s="13" customFormat="1" ht="228">
      <c r="A56" s="49">
        <v>42</v>
      </c>
      <c r="B56" s="50" t="s">
        <v>131</v>
      </c>
      <c r="C56" s="51" t="s">
        <v>132</v>
      </c>
      <c r="D56" s="52" t="s">
        <v>133</v>
      </c>
      <c r="E56" s="53">
        <v>1</v>
      </c>
      <c r="F56" s="53"/>
      <c r="G56" s="98"/>
      <c r="H56" s="56"/>
      <c r="I56" s="57" t="s">
        <v>134</v>
      </c>
      <c r="J56" s="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s="13" customFormat="1" ht="15.75">
      <c r="A57" s="191" t="s">
        <v>135</v>
      </c>
      <c r="B57" s="191"/>
      <c r="C57" s="191"/>
      <c r="D57" s="191"/>
      <c r="E57" s="17"/>
      <c r="F57" s="16"/>
      <c r="G57" s="17">
        <f>SUM(G54:G56)</f>
        <v>0</v>
      </c>
      <c r="H57" s="17">
        <f>PRODUCT(G57*123%)</f>
        <v>0</v>
      </c>
      <c r="I57" s="42"/>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1:36" s="5" customFormat="1" ht="15.75">
      <c r="A58" s="200" t="s">
        <v>450</v>
      </c>
      <c r="B58" s="200"/>
      <c r="C58" s="200"/>
      <c r="D58" s="200"/>
      <c r="E58" s="200"/>
      <c r="F58" s="200"/>
      <c r="G58" s="200"/>
      <c r="H58" s="200"/>
      <c r="I58" s="200"/>
      <c r="J58" s="15"/>
      <c r="K58" s="14"/>
    </row>
    <row r="59" spans="1:36" ht="257.25" customHeight="1">
      <c r="A59" s="73">
        <v>43</v>
      </c>
      <c r="B59" s="99" t="s">
        <v>136</v>
      </c>
      <c r="C59" s="99" t="s">
        <v>137</v>
      </c>
      <c r="D59" s="76" t="s">
        <v>461</v>
      </c>
      <c r="E59" s="102">
        <v>1</v>
      </c>
      <c r="F59" s="103"/>
      <c r="G59" s="79"/>
      <c r="H59" s="100"/>
      <c r="I59" s="81" t="s">
        <v>138</v>
      </c>
      <c r="J59" s="37" t="s">
        <v>394</v>
      </c>
    </row>
    <row r="60" spans="1:36" ht="52.5" customHeight="1">
      <c r="A60" s="73">
        <v>44</v>
      </c>
      <c r="B60" s="99" t="s">
        <v>468</v>
      </c>
      <c r="C60" s="101" t="s">
        <v>467</v>
      </c>
      <c r="D60" s="76" t="s">
        <v>469</v>
      </c>
      <c r="E60" s="77">
        <v>7.2</v>
      </c>
      <c r="F60" s="104"/>
      <c r="G60" s="79"/>
      <c r="H60" s="100"/>
      <c r="I60" s="81" t="s">
        <v>387</v>
      </c>
      <c r="J60" s="130"/>
      <c r="K60" s="6"/>
      <c r="L60" s="6"/>
      <c r="M60" s="6"/>
      <c r="N60" s="6"/>
      <c r="O60" s="6"/>
      <c r="P60" s="6"/>
      <c r="Q60" s="6"/>
      <c r="R60" s="6"/>
      <c r="S60" s="6"/>
      <c r="T60" s="6"/>
      <c r="U60" s="6"/>
      <c r="V60" s="6"/>
      <c r="W60" s="6"/>
      <c r="X60" s="6"/>
      <c r="Y60" s="6"/>
      <c r="Z60" s="6"/>
      <c r="AA60" s="6"/>
      <c r="AB60" s="6"/>
      <c r="AC60" s="6"/>
      <c r="AD60" s="6"/>
      <c r="AE60" s="6"/>
      <c r="AF60" s="6"/>
      <c r="AG60" s="6"/>
      <c r="AH60" s="6"/>
      <c r="AI60" s="6"/>
      <c r="AJ60" s="6"/>
    </row>
    <row r="61" spans="1:36" ht="51" customHeight="1">
      <c r="A61" s="73">
        <v>45</v>
      </c>
      <c r="B61" s="99" t="s">
        <v>468</v>
      </c>
      <c r="C61" s="101" t="s">
        <v>467</v>
      </c>
      <c r="D61" s="76" t="s">
        <v>470</v>
      </c>
      <c r="E61" s="77">
        <v>0.6</v>
      </c>
      <c r="F61" s="77"/>
      <c r="G61" s="79"/>
      <c r="H61" s="100"/>
      <c r="I61" s="81" t="s">
        <v>298</v>
      </c>
    </row>
    <row r="62" spans="1:36" ht="51.75" customHeight="1">
      <c r="A62" s="73">
        <v>46</v>
      </c>
      <c r="B62" s="99" t="s">
        <v>468</v>
      </c>
      <c r="C62" s="101" t="s">
        <v>467</v>
      </c>
      <c r="D62" s="76" t="s">
        <v>472</v>
      </c>
      <c r="E62" s="77">
        <v>0.9</v>
      </c>
      <c r="F62" s="104"/>
      <c r="G62" s="79"/>
      <c r="H62" s="80"/>
      <c r="I62" s="81" t="s">
        <v>299</v>
      </c>
    </row>
    <row r="63" spans="1:36" ht="51.75" customHeight="1">
      <c r="A63" s="73">
        <v>47</v>
      </c>
      <c r="B63" s="99" t="s">
        <v>468</v>
      </c>
      <c r="C63" s="101" t="s">
        <v>467</v>
      </c>
      <c r="D63" s="76" t="s">
        <v>473</v>
      </c>
      <c r="E63" s="102">
        <v>4.5</v>
      </c>
      <c r="F63" s="104"/>
      <c r="G63" s="79"/>
      <c r="H63" s="80"/>
      <c r="I63" s="81" t="s">
        <v>301</v>
      </c>
      <c r="J63" s="37"/>
    </row>
    <row r="64" spans="1:36" ht="60">
      <c r="A64" s="73">
        <v>48</v>
      </c>
      <c r="B64" s="99" t="s">
        <v>8</v>
      </c>
      <c r="C64" s="101" t="s">
        <v>9</v>
      </c>
      <c r="D64" s="76" t="s">
        <v>486</v>
      </c>
      <c r="E64" s="77">
        <v>2</v>
      </c>
      <c r="F64" s="104"/>
      <c r="G64" s="104"/>
      <c r="H64" s="104"/>
      <c r="I64" s="81" t="s">
        <v>300</v>
      </c>
    </row>
    <row r="65" spans="1:36" ht="159.75" customHeight="1">
      <c r="A65" s="73">
        <v>49</v>
      </c>
      <c r="B65" s="99" t="s">
        <v>142</v>
      </c>
      <c r="C65" s="101" t="s">
        <v>139</v>
      </c>
      <c r="D65" s="76" t="s">
        <v>460</v>
      </c>
      <c r="E65" s="105">
        <v>5.4</v>
      </c>
      <c r="F65" s="77"/>
      <c r="G65" s="79"/>
      <c r="H65" s="100"/>
      <c r="I65" s="81" t="s">
        <v>291</v>
      </c>
      <c r="J65" s="37" t="s">
        <v>312</v>
      </c>
    </row>
    <row r="66" spans="1:36" ht="160.5" customHeight="1">
      <c r="A66" s="73">
        <v>50</v>
      </c>
      <c r="B66" s="99" t="s">
        <v>141</v>
      </c>
      <c r="C66" s="101" t="s">
        <v>139</v>
      </c>
      <c r="D66" s="76" t="s">
        <v>462</v>
      </c>
      <c r="E66" s="79">
        <v>10.9</v>
      </c>
      <c r="F66" s="79"/>
      <c r="G66" s="79"/>
      <c r="H66" s="100"/>
      <c r="I66" s="81" t="s">
        <v>140</v>
      </c>
      <c r="J66" s="37" t="s">
        <v>312</v>
      </c>
    </row>
    <row r="67" spans="1:36" ht="312">
      <c r="A67" s="73">
        <v>51</v>
      </c>
      <c r="B67" s="99" t="s">
        <v>429</v>
      </c>
      <c r="C67" s="101" t="s">
        <v>143</v>
      </c>
      <c r="D67" s="76" t="s">
        <v>466</v>
      </c>
      <c r="E67" s="79">
        <v>11</v>
      </c>
      <c r="F67" s="79"/>
      <c r="G67" s="79"/>
      <c r="H67" s="80"/>
      <c r="I67" s="81" t="s">
        <v>292</v>
      </c>
      <c r="J67" s="37" t="s">
        <v>312</v>
      </c>
    </row>
    <row r="68" spans="1:36" ht="264">
      <c r="A68" s="73">
        <v>52</v>
      </c>
      <c r="B68" s="99" t="s">
        <v>464</v>
      </c>
      <c r="C68" s="101" t="s">
        <v>144</v>
      </c>
      <c r="D68" s="76" t="s">
        <v>474</v>
      </c>
      <c r="E68" s="79">
        <v>17</v>
      </c>
      <c r="F68" s="79"/>
      <c r="G68" s="79"/>
      <c r="H68" s="100"/>
      <c r="I68" s="81" t="s">
        <v>292</v>
      </c>
    </row>
    <row r="69" spans="1:36" ht="409.5">
      <c r="A69" s="73">
        <v>53</v>
      </c>
      <c r="B69" s="99" t="s">
        <v>465</v>
      </c>
      <c r="C69" s="101" t="s">
        <v>445</v>
      </c>
      <c r="D69" s="76" t="s">
        <v>463</v>
      </c>
      <c r="E69" s="79">
        <v>17.600000000000001</v>
      </c>
      <c r="F69" s="79"/>
      <c r="G69" s="79"/>
      <c r="H69" s="80"/>
      <c r="I69" s="81" t="s">
        <v>446</v>
      </c>
      <c r="J69" s="37" t="s">
        <v>311</v>
      </c>
    </row>
    <row r="70" spans="1:36" ht="15.75">
      <c r="A70" s="191" t="s">
        <v>135</v>
      </c>
      <c r="B70" s="191"/>
      <c r="C70" s="191"/>
      <c r="D70" s="191"/>
      <c r="E70" s="17"/>
      <c r="F70" s="16"/>
      <c r="G70" s="17">
        <f>SUM(G59:G69)</f>
        <v>0</v>
      </c>
      <c r="H70" s="17">
        <f>PRODUCT(G70*123%)</f>
        <v>0</v>
      </c>
      <c r="I70" s="42"/>
    </row>
    <row r="71" spans="1:36" ht="15.75" customHeight="1">
      <c r="A71" s="197" t="s">
        <v>489</v>
      </c>
      <c r="B71" s="197"/>
      <c r="C71" s="197"/>
      <c r="D71" s="197"/>
      <c r="E71" s="197"/>
      <c r="F71" s="197"/>
      <c r="G71" s="197"/>
      <c r="H71" s="197"/>
      <c r="I71" s="197"/>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row>
    <row r="72" spans="1:36" ht="38.25">
      <c r="A72" s="111">
        <v>54</v>
      </c>
      <c r="B72" s="112" t="s">
        <v>453</v>
      </c>
      <c r="C72" s="113" t="s">
        <v>146</v>
      </c>
      <c r="D72" s="114" t="s">
        <v>147</v>
      </c>
      <c r="E72" s="115">
        <v>68.400000000000006</v>
      </c>
      <c r="F72" s="116"/>
      <c r="G72" s="117"/>
      <c r="H72" s="118"/>
      <c r="I72" s="119" t="s">
        <v>297</v>
      </c>
    </row>
    <row r="73" spans="1:36" ht="85.5" customHeight="1">
      <c r="A73" s="111">
        <v>55</v>
      </c>
      <c r="B73" s="112" t="s">
        <v>452</v>
      </c>
      <c r="C73" s="113" t="s">
        <v>451</v>
      </c>
      <c r="D73" s="114" t="s">
        <v>148</v>
      </c>
      <c r="E73" s="115">
        <v>93.6</v>
      </c>
      <c r="F73" s="120"/>
      <c r="G73" s="117"/>
      <c r="H73" s="121"/>
      <c r="I73" s="119" t="s">
        <v>296</v>
      </c>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row>
    <row r="74" spans="1:36" ht="61.5" customHeight="1">
      <c r="A74" s="111">
        <v>56</v>
      </c>
      <c r="B74" s="112" t="s">
        <v>455</v>
      </c>
      <c r="C74" s="112" t="s">
        <v>471</v>
      </c>
      <c r="D74" s="114" t="s">
        <v>456</v>
      </c>
      <c r="E74" s="117">
        <v>38.9</v>
      </c>
      <c r="F74" s="117"/>
      <c r="G74" s="117"/>
      <c r="H74" s="121"/>
      <c r="I74" s="119" t="s">
        <v>295</v>
      </c>
    </row>
    <row r="75" spans="1:36" ht="63" customHeight="1">
      <c r="A75" s="111">
        <v>57</v>
      </c>
      <c r="B75" s="112" t="s">
        <v>458</v>
      </c>
      <c r="C75" s="113" t="s">
        <v>487</v>
      </c>
      <c r="D75" s="114" t="s">
        <v>488</v>
      </c>
      <c r="E75" s="115" t="s">
        <v>406</v>
      </c>
      <c r="F75" s="117"/>
      <c r="G75" s="117"/>
      <c r="H75" s="118"/>
      <c r="I75" s="119" t="s">
        <v>294</v>
      </c>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1:36" ht="60">
      <c r="A76" s="111">
        <v>58</v>
      </c>
      <c r="B76" s="112" t="s">
        <v>454</v>
      </c>
      <c r="C76" s="113" t="s">
        <v>457</v>
      </c>
      <c r="D76" s="114" t="s">
        <v>150</v>
      </c>
      <c r="E76" s="122"/>
      <c r="F76" s="117"/>
      <c r="G76" s="117"/>
      <c r="H76" s="118"/>
      <c r="I76" s="119" t="s">
        <v>293</v>
      </c>
    </row>
    <row r="77" spans="1:36" ht="15.75" customHeight="1">
      <c r="A77" s="191" t="s">
        <v>145</v>
      </c>
      <c r="B77" s="191"/>
      <c r="C77" s="191"/>
      <c r="D77" s="191"/>
      <c r="E77" s="17"/>
      <c r="F77" s="16"/>
      <c r="G77" s="17">
        <f>SUM(G72:G76)</f>
        <v>0</v>
      </c>
      <c r="H77" s="17">
        <f>PRODUCT(G77*123%)</f>
        <v>0</v>
      </c>
      <c r="I77" s="42"/>
    </row>
    <row r="78" spans="1:36" ht="34.5" customHeight="1">
      <c r="A78" s="199" t="s">
        <v>490</v>
      </c>
      <c r="B78" s="199"/>
      <c r="C78" s="199"/>
      <c r="D78" s="199"/>
      <c r="E78" s="199"/>
      <c r="F78" s="199"/>
      <c r="G78" s="199"/>
      <c r="H78" s="199"/>
      <c r="I78" s="199"/>
    </row>
    <row r="79" spans="1:36" ht="87.75" customHeight="1">
      <c r="A79" s="49">
        <v>59</v>
      </c>
      <c r="B79" s="50" t="s">
        <v>151</v>
      </c>
      <c r="C79" s="51" t="s">
        <v>277</v>
      </c>
      <c r="D79" s="52" t="s">
        <v>514</v>
      </c>
      <c r="E79" s="53" t="s">
        <v>303</v>
      </c>
      <c r="F79" s="54"/>
      <c r="G79" s="55"/>
      <c r="H79" s="56"/>
      <c r="I79" s="57" t="s">
        <v>83</v>
      </c>
    </row>
    <row r="80" spans="1:36" ht="87.75" customHeight="1">
      <c r="A80" s="49">
        <v>61</v>
      </c>
      <c r="B80" s="50" t="s">
        <v>152</v>
      </c>
      <c r="C80" s="50" t="s">
        <v>156</v>
      </c>
      <c r="D80" s="52" t="s">
        <v>515</v>
      </c>
      <c r="E80" s="53" t="s">
        <v>303</v>
      </c>
      <c r="F80" s="55"/>
      <c r="G80" s="55"/>
      <c r="H80" s="56"/>
      <c r="I80" s="57" t="s">
        <v>83</v>
      </c>
    </row>
    <row r="81" spans="1:36" ht="76.5">
      <c r="A81" s="49">
        <v>62</v>
      </c>
      <c r="B81" s="50" t="s">
        <v>153</v>
      </c>
      <c r="C81" s="51" t="s">
        <v>157</v>
      </c>
      <c r="D81" s="52" t="s">
        <v>516</v>
      </c>
      <c r="E81" s="53" t="s">
        <v>303</v>
      </c>
      <c r="F81" s="55"/>
      <c r="G81" s="55"/>
      <c r="H81" s="56"/>
      <c r="I81" s="57" t="s">
        <v>83</v>
      </c>
      <c r="J81" s="37" t="s">
        <v>154</v>
      </c>
    </row>
    <row r="82" spans="1:36" ht="76.5">
      <c r="A82" s="49">
        <v>63</v>
      </c>
      <c r="B82" s="50" t="s">
        <v>155</v>
      </c>
      <c r="C82" s="51" t="s">
        <v>158</v>
      </c>
      <c r="D82" s="52" t="s">
        <v>517</v>
      </c>
      <c r="E82" s="53" t="s">
        <v>303</v>
      </c>
      <c r="F82" s="55"/>
      <c r="G82" s="55"/>
      <c r="H82" s="56"/>
      <c r="I82" s="57" t="s">
        <v>83</v>
      </c>
      <c r="J82" s="37" t="s">
        <v>154</v>
      </c>
    </row>
    <row r="83" spans="1:36" ht="76.5">
      <c r="A83" s="49">
        <v>64</v>
      </c>
      <c r="B83" s="50" t="s">
        <v>159</v>
      </c>
      <c r="C83" s="51" t="s">
        <v>158</v>
      </c>
      <c r="D83" s="52" t="s">
        <v>518</v>
      </c>
      <c r="E83" s="53" t="s">
        <v>303</v>
      </c>
      <c r="F83" s="55"/>
      <c r="G83" s="55"/>
      <c r="H83" s="56"/>
      <c r="I83" s="57" t="s">
        <v>83</v>
      </c>
      <c r="J83" s="37" t="s">
        <v>154</v>
      </c>
    </row>
    <row r="84" spans="1:36" ht="76.5">
      <c r="A84" s="49">
        <v>65</v>
      </c>
      <c r="B84" s="50" t="s">
        <v>160</v>
      </c>
      <c r="C84" s="51" t="s">
        <v>158</v>
      </c>
      <c r="D84" s="52" t="s">
        <v>519</v>
      </c>
      <c r="E84" s="53" t="s">
        <v>303</v>
      </c>
      <c r="F84" s="55"/>
      <c r="G84" s="55"/>
      <c r="H84" s="56"/>
      <c r="I84" s="57" t="s">
        <v>83</v>
      </c>
      <c r="J84" s="37" t="s">
        <v>154</v>
      </c>
    </row>
    <row r="85" spans="1:36" ht="76.5">
      <c r="A85" s="49">
        <v>66</v>
      </c>
      <c r="B85" s="50" t="s">
        <v>161</v>
      </c>
      <c r="C85" s="51" t="s">
        <v>158</v>
      </c>
      <c r="D85" s="52" t="s">
        <v>520</v>
      </c>
      <c r="E85" s="53" t="s">
        <v>303</v>
      </c>
      <c r="F85" s="55"/>
      <c r="G85" s="55"/>
      <c r="H85" s="56"/>
      <c r="I85" s="57" t="s">
        <v>83</v>
      </c>
    </row>
    <row r="86" spans="1:36" ht="108">
      <c r="A86" s="49">
        <v>67</v>
      </c>
      <c r="B86" s="50" t="s">
        <v>162</v>
      </c>
      <c r="C86" s="51" t="s">
        <v>164</v>
      </c>
      <c r="D86" s="52" t="s">
        <v>521</v>
      </c>
      <c r="E86" s="53" t="s">
        <v>303</v>
      </c>
      <c r="F86" s="55"/>
      <c r="G86" s="55"/>
      <c r="H86" s="56"/>
      <c r="I86" s="57" t="s">
        <v>83</v>
      </c>
      <c r="J86" s="37" t="s">
        <v>154</v>
      </c>
      <c r="K86" s="6"/>
      <c r="L86" s="6"/>
      <c r="M86" s="6"/>
      <c r="N86" s="6"/>
      <c r="O86" s="6"/>
      <c r="P86" s="6"/>
      <c r="Q86" s="6"/>
      <c r="R86" s="6"/>
      <c r="S86" s="6"/>
      <c r="T86" s="6"/>
      <c r="U86" s="6"/>
      <c r="V86" s="6"/>
      <c r="W86" s="6"/>
      <c r="X86" s="6"/>
      <c r="Y86" s="6"/>
      <c r="Z86" s="6"/>
      <c r="AA86" s="6"/>
      <c r="AB86" s="6"/>
      <c r="AC86" s="6"/>
      <c r="AD86" s="6"/>
      <c r="AE86" s="6"/>
      <c r="AF86" s="6"/>
      <c r="AG86" s="6"/>
      <c r="AH86" s="6"/>
      <c r="AI86" s="6"/>
      <c r="AJ86" s="6"/>
    </row>
    <row r="87" spans="1:36" ht="76.5">
      <c r="A87" s="49">
        <v>68</v>
      </c>
      <c r="B87" s="50" t="s">
        <v>163</v>
      </c>
      <c r="C87" s="51" t="s">
        <v>166</v>
      </c>
      <c r="D87" s="52" t="s">
        <v>522</v>
      </c>
      <c r="E87" s="53" t="s">
        <v>303</v>
      </c>
      <c r="F87" s="55"/>
      <c r="G87" s="55"/>
      <c r="H87" s="56"/>
      <c r="I87" s="57" t="s">
        <v>83</v>
      </c>
      <c r="J87" s="37" t="s">
        <v>154</v>
      </c>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1:36" ht="84">
      <c r="A88" s="49">
        <v>69</v>
      </c>
      <c r="B88" s="50" t="s">
        <v>165</v>
      </c>
      <c r="C88" s="51" t="s">
        <v>166</v>
      </c>
      <c r="D88" s="52" t="s">
        <v>523</v>
      </c>
      <c r="E88" s="53" t="s">
        <v>303</v>
      </c>
      <c r="F88" s="56"/>
      <c r="G88" s="55"/>
      <c r="H88" s="56"/>
      <c r="I88" s="57" t="s">
        <v>83</v>
      </c>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1:36" ht="84">
      <c r="A89" s="49">
        <v>70</v>
      </c>
      <c r="B89" s="50" t="s">
        <v>167</v>
      </c>
      <c r="C89" s="51" t="s">
        <v>166</v>
      </c>
      <c r="D89" s="52" t="s">
        <v>524</v>
      </c>
      <c r="E89" s="53" t="s">
        <v>303</v>
      </c>
      <c r="F89" s="56"/>
      <c r="G89" s="55"/>
      <c r="H89" s="56"/>
      <c r="I89" s="57" t="s">
        <v>83</v>
      </c>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row>
    <row r="90" spans="1:36" ht="76.5">
      <c r="A90" s="49">
        <v>71</v>
      </c>
      <c r="B90" s="50" t="s">
        <v>168</v>
      </c>
      <c r="C90" s="51" t="s">
        <v>166</v>
      </c>
      <c r="D90" s="52" t="s">
        <v>169</v>
      </c>
      <c r="E90" s="53" t="s">
        <v>303</v>
      </c>
      <c r="F90" s="56"/>
      <c r="G90" s="55"/>
      <c r="H90" s="56"/>
      <c r="I90" s="57" t="s">
        <v>83</v>
      </c>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1:36" ht="108">
      <c r="A91" s="49">
        <v>72</v>
      </c>
      <c r="B91" s="50" t="s">
        <v>170</v>
      </c>
      <c r="C91" s="51" t="s">
        <v>171</v>
      </c>
      <c r="D91" s="52" t="s">
        <v>172</v>
      </c>
      <c r="E91" s="53" t="s">
        <v>303</v>
      </c>
      <c r="F91" s="56"/>
      <c r="G91" s="55"/>
      <c r="H91" s="56"/>
      <c r="I91" s="57" t="s">
        <v>302</v>
      </c>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row>
    <row r="92" spans="1:36" ht="51">
      <c r="A92" s="49">
        <v>73</v>
      </c>
      <c r="B92" s="50" t="s">
        <v>173</v>
      </c>
      <c r="C92" s="51" t="s">
        <v>171</v>
      </c>
      <c r="D92" s="52" t="s">
        <v>174</v>
      </c>
      <c r="E92" s="53" t="s">
        <v>303</v>
      </c>
      <c r="F92" s="56"/>
      <c r="G92" s="55"/>
      <c r="H92" s="56"/>
      <c r="I92" s="57" t="s">
        <v>302</v>
      </c>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ht="132">
      <c r="A93" s="49">
        <v>74</v>
      </c>
      <c r="B93" s="50" t="s">
        <v>175</v>
      </c>
      <c r="C93" s="51" t="s">
        <v>171</v>
      </c>
      <c r="D93" s="52" t="s">
        <v>176</v>
      </c>
      <c r="E93" s="53" t="s">
        <v>303</v>
      </c>
      <c r="F93" s="56"/>
      <c r="G93" s="55"/>
      <c r="H93" s="56"/>
      <c r="I93" s="57" t="s">
        <v>302</v>
      </c>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ht="51">
      <c r="A94" s="49">
        <v>75</v>
      </c>
      <c r="B94" s="50" t="s">
        <v>177</v>
      </c>
      <c r="C94" s="51" t="s">
        <v>171</v>
      </c>
      <c r="D94" s="52" t="s">
        <v>178</v>
      </c>
      <c r="E94" s="53" t="s">
        <v>303</v>
      </c>
      <c r="F94" s="56"/>
      <c r="G94" s="55"/>
      <c r="H94" s="56"/>
      <c r="I94" s="57" t="s">
        <v>302</v>
      </c>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1:36" ht="51">
      <c r="A95" s="49">
        <v>76</v>
      </c>
      <c r="B95" s="50" t="s">
        <v>179</v>
      </c>
      <c r="C95" s="51" t="s">
        <v>171</v>
      </c>
      <c r="D95" s="52" t="s">
        <v>180</v>
      </c>
      <c r="E95" s="53" t="s">
        <v>303</v>
      </c>
      <c r="F95" s="56"/>
      <c r="G95" s="55"/>
      <c r="H95" s="56"/>
      <c r="I95" s="57" t="s">
        <v>302</v>
      </c>
      <c r="J95" s="37" t="s">
        <v>154</v>
      </c>
      <c r="K95" s="6"/>
      <c r="L95" s="6"/>
      <c r="M95" s="6"/>
      <c r="N95" s="6"/>
      <c r="O95" s="6"/>
      <c r="P95" s="6"/>
      <c r="Q95" s="6"/>
      <c r="R95" s="6"/>
      <c r="S95" s="6"/>
      <c r="T95" s="6"/>
      <c r="U95" s="6"/>
      <c r="V95" s="6"/>
      <c r="W95" s="6"/>
      <c r="X95" s="6"/>
      <c r="Y95" s="6"/>
      <c r="Z95" s="6"/>
      <c r="AA95" s="6"/>
      <c r="AB95" s="6"/>
      <c r="AC95" s="6"/>
      <c r="AD95" s="6"/>
      <c r="AE95" s="6"/>
      <c r="AF95" s="6"/>
      <c r="AG95" s="6"/>
      <c r="AH95" s="6"/>
      <c r="AI95" s="6"/>
      <c r="AJ95" s="6"/>
    </row>
    <row r="96" spans="1:36" ht="84">
      <c r="A96" s="49">
        <v>77</v>
      </c>
      <c r="B96" s="50" t="s">
        <v>181</v>
      </c>
      <c r="C96" s="51" t="s">
        <v>171</v>
      </c>
      <c r="D96" s="52" t="s">
        <v>459</v>
      </c>
      <c r="E96" s="53" t="s">
        <v>303</v>
      </c>
      <c r="F96" s="56"/>
      <c r="G96" s="55"/>
      <c r="H96" s="56"/>
      <c r="I96" s="57" t="s">
        <v>302</v>
      </c>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36" ht="96">
      <c r="A97" s="49">
        <v>78</v>
      </c>
      <c r="B97" s="50" t="s">
        <v>182</v>
      </c>
      <c r="C97" s="51" t="s">
        <v>171</v>
      </c>
      <c r="D97" s="52" t="s">
        <v>183</v>
      </c>
      <c r="E97" s="53" t="s">
        <v>303</v>
      </c>
      <c r="F97" s="56"/>
      <c r="G97" s="55"/>
      <c r="H97" s="56"/>
      <c r="I97" s="57" t="s">
        <v>302</v>
      </c>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row>
    <row r="98" spans="1:36" ht="72">
      <c r="A98" s="49">
        <v>79</v>
      </c>
      <c r="B98" s="50" t="s">
        <v>184</v>
      </c>
      <c r="C98" s="51" t="s">
        <v>171</v>
      </c>
      <c r="D98" s="52" t="s">
        <v>185</v>
      </c>
      <c r="E98" s="53" t="s">
        <v>303</v>
      </c>
      <c r="F98" s="56"/>
      <c r="G98" s="55"/>
      <c r="H98" s="56"/>
      <c r="I98" s="57" t="s">
        <v>302</v>
      </c>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row r="99" spans="1:36" ht="108">
      <c r="A99" s="49">
        <v>80</v>
      </c>
      <c r="B99" s="50" t="s">
        <v>186</v>
      </c>
      <c r="C99" s="51" t="s">
        <v>171</v>
      </c>
      <c r="D99" s="52" t="s">
        <v>187</v>
      </c>
      <c r="E99" s="53" t="s">
        <v>303</v>
      </c>
      <c r="F99" s="56"/>
      <c r="G99" s="55"/>
      <c r="H99" s="56"/>
      <c r="I99" s="57" t="s">
        <v>302</v>
      </c>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36" ht="51">
      <c r="A100" s="49">
        <v>81</v>
      </c>
      <c r="B100" s="50" t="s">
        <v>188</v>
      </c>
      <c r="C100" s="51" t="s">
        <v>171</v>
      </c>
      <c r="D100" s="52" t="s">
        <v>189</v>
      </c>
      <c r="E100" s="53" t="s">
        <v>303</v>
      </c>
      <c r="F100" s="56"/>
      <c r="G100" s="55"/>
      <c r="H100" s="56"/>
      <c r="I100" s="57" t="s">
        <v>302</v>
      </c>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row>
    <row r="101" spans="1:36" ht="51">
      <c r="A101" s="49">
        <v>82</v>
      </c>
      <c r="B101" s="50" t="s">
        <v>190</v>
      </c>
      <c r="C101" s="51" t="s">
        <v>171</v>
      </c>
      <c r="D101" s="52" t="s">
        <v>191</v>
      </c>
      <c r="E101" s="53" t="s">
        <v>303</v>
      </c>
      <c r="F101" s="56"/>
      <c r="G101" s="55"/>
      <c r="H101" s="56"/>
      <c r="I101" s="57" t="s">
        <v>302</v>
      </c>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6" ht="51">
      <c r="A102" s="49">
        <v>83</v>
      </c>
      <c r="B102" s="50" t="s">
        <v>192</v>
      </c>
      <c r="C102" s="51" t="s">
        <v>171</v>
      </c>
      <c r="D102" s="52" t="s">
        <v>193</v>
      </c>
      <c r="E102" s="53" t="s">
        <v>303</v>
      </c>
      <c r="F102" s="56"/>
      <c r="G102" s="55"/>
      <c r="H102" s="56"/>
      <c r="I102" s="57" t="s">
        <v>302</v>
      </c>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44">
      <c r="A103" s="49">
        <v>84</v>
      </c>
      <c r="B103" s="50" t="s">
        <v>194</v>
      </c>
      <c r="C103" s="51" t="s">
        <v>171</v>
      </c>
      <c r="D103" s="52" t="s">
        <v>195</v>
      </c>
      <c r="E103" s="53" t="s">
        <v>303</v>
      </c>
      <c r="F103" s="56"/>
      <c r="G103" s="55"/>
      <c r="H103" s="56"/>
      <c r="I103" s="57" t="s">
        <v>302</v>
      </c>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ht="132">
      <c r="A104" s="49">
        <v>85</v>
      </c>
      <c r="B104" s="50" t="s">
        <v>196</v>
      </c>
      <c r="C104" s="51" t="s">
        <v>171</v>
      </c>
      <c r="D104" s="52" t="s">
        <v>199</v>
      </c>
      <c r="E104" s="53" t="s">
        <v>303</v>
      </c>
      <c r="F104" s="56"/>
      <c r="G104" s="55"/>
      <c r="H104" s="56"/>
      <c r="I104" s="57" t="s">
        <v>302</v>
      </c>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36" ht="110.25" customHeight="1">
      <c r="A105" s="49">
        <v>86</v>
      </c>
      <c r="B105" s="50" t="s">
        <v>197</v>
      </c>
      <c r="C105" s="51" t="s">
        <v>171</v>
      </c>
      <c r="D105" s="52" t="s">
        <v>198</v>
      </c>
      <c r="E105" s="53" t="s">
        <v>303</v>
      </c>
      <c r="F105" s="56"/>
      <c r="G105" s="55"/>
      <c r="H105" s="56"/>
      <c r="I105" s="57" t="s">
        <v>302</v>
      </c>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36" ht="74.25" customHeight="1">
      <c r="A106" s="49">
        <v>87</v>
      </c>
      <c r="B106" s="50" t="s">
        <v>200</v>
      </c>
      <c r="C106" s="51" t="s">
        <v>171</v>
      </c>
      <c r="D106" s="52" t="s">
        <v>201</v>
      </c>
      <c r="E106" s="53" t="s">
        <v>303</v>
      </c>
      <c r="F106" s="56"/>
      <c r="G106" s="55"/>
      <c r="H106" s="56"/>
      <c r="I106" s="57" t="s">
        <v>302</v>
      </c>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51">
      <c r="A107" s="49">
        <v>88</v>
      </c>
      <c r="B107" s="50" t="s">
        <v>202</v>
      </c>
      <c r="C107" s="51" t="s">
        <v>171</v>
      </c>
      <c r="D107" s="52" t="s">
        <v>203</v>
      </c>
      <c r="E107" s="53" t="s">
        <v>303</v>
      </c>
      <c r="F107" s="56"/>
      <c r="G107" s="55"/>
      <c r="H107" s="56"/>
      <c r="I107" s="57" t="s">
        <v>302</v>
      </c>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60">
      <c r="A108" s="49">
        <v>89</v>
      </c>
      <c r="B108" s="50" t="s">
        <v>204</v>
      </c>
      <c r="C108" s="51" t="s">
        <v>171</v>
      </c>
      <c r="D108" s="52" t="s">
        <v>205</v>
      </c>
      <c r="E108" s="53" t="s">
        <v>303</v>
      </c>
      <c r="F108" s="56"/>
      <c r="G108" s="55"/>
      <c r="H108" s="56"/>
      <c r="I108" s="57" t="s">
        <v>302</v>
      </c>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37.25" customHeight="1">
      <c r="A109" s="49">
        <v>90</v>
      </c>
      <c r="B109" s="50" t="s">
        <v>206</v>
      </c>
      <c r="C109" s="51" t="s">
        <v>171</v>
      </c>
      <c r="D109" s="52" t="s">
        <v>207</v>
      </c>
      <c r="E109" s="53" t="s">
        <v>303</v>
      </c>
      <c r="F109" s="56"/>
      <c r="G109" s="55"/>
      <c r="H109" s="56"/>
      <c r="I109" s="57" t="s">
        <v>302</v>
      </c>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08">
      <c r="A110" s="49">
        <v>91</v>
      </c>
      <c r="B110" s="50" t="s">
        <v>208</v>
      </c>
      <c r="C110" s="51" t="s">
        <v>171</v>
      </c>
      <c r="D110" s="52" t="s">
        <v>209</v>
      </c>
      <c r="E110" s="53" t="s">
        <v>303</v>
      </c>
      <c r="F110" s="56"/>
      <c r="G110" s="55"/>
      <c r="H110" s="56"/>
      <c r="I110" s="57" t="s">
        <v>302</v>
      </c>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36" ht="77.25" customHeight="1">
      <c r="A111" s="49">
        <v>92</v>
      </c>
      <c r="B111" s="50" t="s">
        <v>210</v>
      </c>
      <c r="C111" s="51" t="s">
        <v>171</v>
      </c>
      <c r="D111" s="52" t="s">
        <v>211</v>
      </c>
      <c r="E111" s="53" t="s">
        <v>303</v>
      </c>
      <c r="F111" s="56"/>
      <c r="G111" s="55"/>
      <c r="H111" s="56"/>
      <c r="I111" s="57" t="s">
        <v>302</v>
      </c>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36" ht="60">
      <c r="A112" s="49">
        <v>93</v>
      </c>
      <c r="B112" s="50" t="s">
        <v>212</v>
      </c>
      <c r="C112" s="51" t="s">
        <v>171</v>
      </c>
      <c r="D112" s="52" t="s">
        <v>213</v>
      </c>
      <c r="E112" s="53" t="s">
        <v>303</v>
      </c>
      <c r="F112" s="56"/>
      <c r="G112" s="55"/>
      <c r="H112" s="56"/>
      <c r="I112" s="57" t="s">
        <v>302</v>
      </c>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51">
      <c r="A113" s="49">
        <v>94</v>
      </c>
      <c r="B113" s="50" t="s">
        <v>214</v>
      </c>
      <c r="C113" s="51" t="s">
        <v>171</v>
      </c>
      <c r="D113" s="52" t="s">
        <v>215</v>
      </c>
      <c r="E113" s="53" t="s">
        <v>303</v>
      </c>
      <c r="F113" s="56"/>
      <c r="G113" s="55"/>
      <c r="H113" s="56"/>
      <c r="I113" s="57" t="s">
        <v>302</v>
      </c>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60">
      <c r="A114" s="49">
        <v>95</v>
      </c>
      <c r="B114" s="50" t="s">
        <v>216</v>
      </c>
      <c r="C114" s="51" t="s">
        <v>217</v>
      </c>
      <c r="D114" s="52" t="s">
        <v>218</v>
      </c>
      <c r="E114" s="53" t="s">
        <v>303</v>
      </c>
      <c r="F114" s="56"/>
      <c r="G114" s="55"/>
      <c r="H114" s="56"/>
      <c r="I114" s="57" t="s">
        <v>302</v>
      </c>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32">
      <c r="A115" s="49">
        <v>96</v>
      </c>
      <c r="B115" s="50" t="s">
        <v>219</v>
      </c>
      <c r="C115" s="51" t="s">
        <v>383</v>
      </c>
      <c r="D115" s="52" t="s">
        <v>220</v>
      </c>
      <c r="E115" s="53" t="s">
        <v>303</v>
      </c>
      <c r="F115" s="56"/>
      <c r="G115" s="55"/>
      <c r="H115" s="56"/>
      <c r="I115" s="57" t="s">
        <v>302</v>
      </c>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60">
      <c r="A116" s="49">
        <v>97</v>
      </c>
      <c r="B116" s="50" t="s">
        <v>223</v>
      </c>
      <c r="C116" s="51" t="s">
        <v>383</v>
      </c>
      <c r="D116" s="52" t="s">
        <v>221</v>
      </c>
      <c r="E116" s="53" t="s">
        <v>303</v>
      </c>
      <c r="F116" s="56"/>
      <c r="G116" s="55"/>
      <c r="H116" s="56"/>
      <c r="I116" s="57" t="s">
        <v>302</v>
      </c>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84">
      <c r="A117" s="49">
        <v>98</v>
      </c>
      <c r="B117" s="50" t="s">
        <v>224</v>
      </c>
      <c r="C117" s="51" t="s">
        <v>383</v>
      </c>
      <c r="D117" s="52" t="s">
        <v>222</v>
      </c>
      <c r="E117" s="53" t="s">
        <v>303</v>
      </c>
      <c r="F117" s="56"/>
      <c r="G117" s="55"/>
      <c r="H117" s="56"/>
      <c r="I117" s="57" t="s">
        <v>302</v>
      </c>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36" ht="60">
      <c r="A118" s="49">
        <v>99</v>
      </c>
      <c r="B118" s="50" t="s">
        <v>226</v>
      </c>
      <c r="C118" s="51" t="s">
        <v>383</v>
      </c>
      <c r="D118" s="52" t="s">
        <v>225</v>
      </c>
      <c r="E118" s="53" t="s">
        <v>303</v>
      </c>
      <c r="F118" s="56"/>
      <c r="G118" s="55"/>
      <c r="H118" s="56"/>
      <c r="I118" s="57" t="s">
        <v>302</v>
      </c>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36" ht="132">
      <c r="A119" s="49">
        <v>100</v>
      </c>
      <c r="B119" s="50" t="s">
        <v>228</v>
      </c>
      <c r="C119" s="51" t="s">
        <v>383</v>
      </c>
      <c r="D119" s="52" t="s">
        <v>227</v>
      </c>
      <c r="E119" s="53" t="s">
        <v>303</v>
      </c>
      <c r="F119" s="56"/>
      <c r="G119" s="55"/>
      <c r="H119" s="56"/>
      <c r="I119" s="57" t="s">
        <v>302</v>
      </c>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08">
      <c r="A120" s="49">
        <v>101</v>
      </c>
      <c r="B120" s="50" t="s">
        <v>230</v>
      </c>
      <c r="C120" s="51" t="s">
        <v>383</v>
      </c>
      <c r="D120" s="52" t="s">
        <v>229</v>
      </c>
      <c r="E120" s="53" t="s">
        <v>303</v>
      </c>
      <c r="F120" s="56"/>
      <c r="G120" s="55"/>
      <c r="H120" s="56"/>
      <c r="I120" s="57" t="s">
        <v>302</v>
      </c>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72">
      <c r="A121" s="49">
        <v>102</v>
      </c>
      <c r="B121" s="50" t="s">
        <v>231</v>
      </c>
      <c r="C121" s="51" t="s">
        <v>383</v>
      </c>
      <c r="D121" s="52" t="s">
        <v>232</v>
      </c>
      <c r="E121" s="53" t="s">
        <v>303</v>
      </c>
      <c r="F121" s="56"/>
      <c r="G121" s="55"/>
      <c r="H121" s="56"/>
      <c r="I121" s="57" t="s">
        <v>302</v>
      </c>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6">
      <c r="A122" s="49">
        <v>103</v>
      </c>
      <c r="B122" s="50" t="s">
        <v>234</v>
      </c>
      <c r="C122" s="51" t="s">
        <v>383</v>
      </c>
      <c r="D122" s="52" t="s">
        <v>233</v>
      </c>
      <c r="E122" s="53" t="s">
        <v>303</v>
      </c>
      <c r="F122" s="56"/>
      <c r="G122" s="55"/>
      <c r="H122" s="56"/>
      <c r="I122" s="57" t="s">
        <v>302</v>
      </c>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32">
      <c r="A123" s="49">
        <v>104</v>
      </c>
      <c r="B123" s="50" t="s">
        <v>236</v>
      </c>
      <c r="C123" s="51" t="s">
        <v>383</v>
      </c>
      <c r="D123" s="52" t="s">
        <v>235</v>
      </c>
      <c r="E123" s="53" t="s">
        <v>303</v>
      </c>
      <c r="F123" s="56"/>
      <c r="G123" s="55"/>
      <c r="H123" s="56"/>
      <c r="I123" s="57" t="s">
        <v>302</v>
      </c>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96">
      <c r="A124" s="49">
        <v>105</v>
      </c>
      <c r="B124" s="50" t="s">
        <v>239</v>
      </c>
      <c r="C124" s="51" t="s">
        <v>383</v>
      </c>
      <c r="D124" s="52" t="s">
        <v>237</v>
      </c>
      <c r="E124" s="53" t="s">
        <v>303</v>
      </c>
      <c r="F124" s="56"/>
      <c r="G124" s="55"/>
      <c r="H124" s="56"/>
      <c r="I124" s="57" t="s">
        <v>302</v>
      </c>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84">
      <c r="A125" s="49">
        <v>106</v>
      </c>
      <c r="B125" s="50" t="s">
        <v>240</v>
      </c>
      <c r="C125" s="51" t="s">
        <v>241</v>
      </c>
      <c r="D125" s="52" t="s">
        <v>242</v>
      </c>
      <c r="E125" s="53" t="s">
        <v>303</v>
      </c>
      <c r="F125" s="56"/>
      <c r="G125" s="55"/>
      <c r="H125" s="56"/>
      <c r="I125" s="57" t="s">
        <v>302</v>
      </c>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84">
      <c r="A126" s="49">
        <v>107</v>
      </c>
      <c r="B126" s="50" t="s">
        <v>243</v>
      </c>
      <c r="C126" s="51" t="s">
        <v>241</v>
      </c>
      <c r="D126" s="52" t="s">
        <v>245</v>
      </c>
      <c r="E126" s="53" t="s">
        <v>303</v>
      </c>
      <c r="F126" s="56"/>
      <c r="G126" s="55"/>
      <c r="H126" s="56"/>
      <c r="I126" s="57" t="s">
        <v>302</v>
      </c>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84">
      <c r="A127" s="49">
        <v>108</v>
      </c>
      <c r="B127" s="50" t="s">
        <v>244</v>
      </c>
      <c r="C127" s="51" t="s">
        <v>241</v>
      </c>
      <c r="D127" s="52" t="s">
        <v>246</v>
      </c>
      <c r="E127" s="53" t="s">
        <v>303</v>
      </c>
      <c r="F127" s="56"/>
      <c r="G127" s="55"/>
      <c r="H127" s="56"/>
      <c r="I127" s="57" t="s">
        <v>302</v>
      </c>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84">
      <c r="A128" s="49">
        <v>109</v>
      </c>
      <c r="B128" s="50" t="s">
        <v>247</v>
      </c>
      <c r="C128" s="51" t="s">
        <v>241</v>
      </c>
      <c r="D128" s="52" t="s">
        <v>255</v>
      </c>
      <c r="E128" s="53" t="s">
        <v>303</v>
      </c>
      <c r="F128" s="56"/>
      <c r="G128" s="55"/>
      <c r="H128" s="56"/>
      <c r="I128" s="57" t="s">
        <v>302</v>
      </c>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84">
      <c r="A129" s="49">
        <v>110</v>
      </c>
      <c r="B129" s="50" t="s">
        <v>248</v>
      </c>
      <c r="C129" s="51" t="s">
        <v>241</v>
      </c>
      <c r="D129" s="52" t="s">
        <v>256</v>
      </c>
      <c r="E129" s="53" t="s">
        <v>303</v>
      </c>
      <c r="F129" s="56"/>
      <c r="G129" s="55"/>
      <c r="H129" s="56"/>
      <c r="I129" s="57" t="s">
        <v>302</v>
      </c>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84">
      <c r="A130" s="49">
        <v>111</v>
      </c>
      <c r="B130" s="50" t="s">
        <v>249</v>
      </c>
      <c r="C130" s="51" t="s">
        <v>241</v>
      </c>
      <c r="D130" s="52" t="s">
        <v>257</v>
      </c>
      <c r="E130" s="53" t="s">
        <v>303</v>
      </c>
      <c r="F130" s="56"/>
      <c r="G130" s="55"/>
      <c r="H130" s="56"/>
      <c r="I130" s="57" t="s">
        <v>302</v>
      </c>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84">
      <c r="A131" s="49">
        <v>112</v>
      </c>
      <c r="B131" s="50" t="s">
        <v>250</v>
      </c>
      <c r="C131" s="51" t="s">
        <v>241</v>
      </c>
      <c r="D131" s="52" t="s">
        <v>258</v>
      </c>
      <c r="E131" s="53" t="s">
        <v>303</v>
      </c>
      <c r="F131" s="56"/>
      <c r="G131" s="55"/>
      <c r="H131" s="56"/>
      <c r="I131" s="57" t="s">
        <v>302</v>
      </c>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84">
      <c r="A132" s="49">
        <v>113</v>
      </c>
      <c r="B132" s="50" t="s">
        <v>251</v>
      </c>
      <c r="C132" s="51" t="s">
        <v>241</v>
      </c>
      <c r="D132" s="52" t="s">
        <v>259</v>
      </c>
      <c r="E132" s="53" t="s">
        <v>303</v>
      </c>
      <c r="F132" s="56"/>
      <c r="G132" s="55"/>
      <c r="H132" s="56"/>
      <c r="I132" s="57" t="s">
        <v>302</v>
      </c>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84">
      <c r="A133" s="49">
        <v>114</v>
      </c>
      <c r="B133" s="50" t="s">
        <v>252</v>
      </c>
      <c r="C133" s="51" t="s">
        <v>241</v>
      </c>
      <c r="D133" s="52" t="s">
        <v>260</v>
      </c>
      <c r="E133" s="53" t="s">
        <v>303</v>
      </c>
      <c r="F133" s="56"/>
      <c r="G133" s="55"/>
      <c r="H133" s="56"/>
      <c r="I133" s="57" t="s">
        <v>302</v>
      </c>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84">
      <c r="A134" s="49">
        <v>115</v>
      </c>
      <c r="B134" s="50" t="s">
        <v>253</v>
      </c>
      <c r="C134" s="51" t="s">
        <v>241</v>
      </c>
      <c r="D134" s="52" t="s">
        <v>261</v>
      </c>
      <c r="E134" s="53" t="s">
        <v>303</v>
      </c>
      <c r="F134" s="56"/>
      <c r="G134" s="55"/>
      <c r="H134" s="56"/>
      <c r="I134" s="57" t="s">
        <v>302</v>
      </c>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84">
      <c r="A135" s="49">
        <v>116</v>
      </c>
      <c r="B135" s="50" t="s">
        <v>254</v>
      </c>
      <c r="C135" s="51" t="s">
        <v>241</v>
      </c>
      <c r="D135" s="52" t="s">
        <v>262</v>
      </c>
      <c r="E135" s="53" t="s">
        <v>303</v>
      </c>
      <c r="F135" s="56"/>
      <c r="G135" s="55"/>
      <c r="H135" s="56"/>
      <c r="I135" s="57" t="s">
        <v>302</v>
      </c>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88.5" customHeight="1">
      <c r="A136" s="49">
        <v>117</v>
      </c>
      <c r="B136" s="50" t="s">
        <v>279</v>
      </c>
      <c r="C136" s="51" t="s">
        <v>270</v>
      </c>
      <c r="D136" s="52" t="s">
        <v>263</v>
      </c>
      <c r="E136" s="53" t="s">
        <v>303</v>
      </c>
      <c r="F136" s="56"/>
      <c r="G136" s="55"/>
      <c r="H136" s="56"/>
      <c r="I136" s="57" t="s">
        <v>84</v>
      </c>
      <c r="J136" s="37" t="s">
        <v>264</v>
      </c>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60">
      <c r="A137" s="49">
        <v>118</v>
      </c>
      <c r="B137" s="50" t="s">
        <v>278</v>
      </c>
      <c r="C137" s="51" t="s">
        <v>270</v>
      </c>
      <c r="D137" s="52" t="s">
        <v>265</v>
      </c>
      <c r="E137" s="53" t="s">
        <v>303</v>
      </c>
      <c r="F137" s="56"/>
      <c r="G137" s="55"/>
      <c r="H137" s="56"/>
      <c r="I137" s="57" t="s">
        <v>84</v>
      </c>
      <c r="J137" s="37" t="s">
        <v>264</v>
      </c>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144">
      <c r="A138" s="123">
        <v>119</v>
      </c>
      <c r="B138" s="50" t="s">
        <v>280</v>
      </c>
      <c r="C138" s="51" t="s">
        <v>270</v>
      </c>
      <c r="D138" s="52" t="s">
        <v>266</v>
      </c>
      <c r="E138" s="53" t="s">
        <v>303</v>
      </c>
      <c r="F138" s="56"/>
      <c r="G138" s="55"/>
      <c r="H138" s="56"/>
      <c r="I138" s="57" t="s">
        <v>84</v>
      </c>
      <c r="J138" s="37" t="s">
        <v>264</v>
      </c>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row>
    <row r="139" spans="1:36" ht="96">
      <c r="A139" s="49">
        <v>120</v>
      </c>
      <c r="B139" s="50" t="s">
        <v>281</v>
      </c>
      <c r="C139" s="51" t="s">
        <v>270</v>
      </c>
      <c r="D139" s="52" t="s">
        <v>267</v>
      </c>
      <c r="E139" s="53" t="s">
        <v>303</v>
      </c>
      <c r="F139" s="56"/>
      <c r="G139" s="55"/>
      <c r="H139" s="56"/>
      <c r="I139" s="57" t="s">
        <v>84</v>
      </c>
      <c r="J139" s="37" t="s">
        <v>264</v>
      </c>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row>
    <row r="140" spans="1:36" ht="72">
      <c r="A140" s="49">
        <v>121</v>
      </c>
      <c r="B140" s="50" t="s">
        <v>283</v>
      </c>
      <c r="C140" s="51" t="s">
        <v>270</v>
      </c>
      <c r="D140" s="52" t="s">
        <v>268</v>
      </c>
      <c r="E140" s="53" t="s">
        <v>303</v>
      </c>
      <c r="F140" s="56"/>
      <c r="G140" s="55"/>
      <c r="H140" s="56"/>
      <c r="I140" s="57" t="s">
        <v>84</v>
      </c>
      <c r="J140" s="37" t="s">
        <v>264</v>
      </c>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6" ht="84">
      <c r="A141" s="49">
        <v>122</v>
      </c>
      <c r="B141" s="50" t="s">
        <v>282</v>
      </c>
      <c r="C141" s="51" t="s">
        <v>270</v>
      </c>
      <c r="D141" s="52" t="s">
        <v>269</v>
      </c>
      <c r="E141" s="53" t="s">
        <v>303</v>
      </c>
      <c r="F141" s="56"/>
      <c r="G141" s="55"/>
      <c r="H141" s="56"/>
      <c r="I141" s="57" t="s">
        <v>84</v>
      </c>
      <c r="J141" s="37" t="s">
        <v>264</v>
      </c>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row>
    <row r="142" spans="1:36" ht="132">
      <c r="A142" s="49">
        <v>123</v>
      </c>
      <c r="B142" s="50" t="s">
        <v>384</v>
      </c>
      <c r="C142" s="51" t="s">
        <v>271</v>
      </c>
      <c r="D142" s="52" t="s">
        <v>272</v>
      </c>
      <c r="E142" s="53" t="s">
        <v>303</v>
      </c>
      <c r="F142" s="56"/>
      <c r="G142" s="55"/>
      <c r="H142" s="56"/>
      <c r="I142" s="57" t="s">
        <v>82</v>
      </c>
      <c r="J142" s="37" t="s">
        <v>273</v>
      </c>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row>
    <row r="143" spans="1:36" ht="60">
      <c r="A143" s="49">
        <v>124</v>
      </c>
      <c r="B143" s="50" t="s">
        <v>385</v>
      </c>
      <c r="C143" s="51" t="s">
        <v>274</v>
      </c>
      <c r="D143" s="52" t="s">
        <v>275</v>
      </c>
      <c r="E143" s="53" t="s">
        <v>303</v>
      </c>
      <c r="F143" s="56"/>
      <c r="G143" s="55"/>
      <c r="H143" s="56"/>
      <c r="I143" s="57" t="s">
        <v>300</v>
      </c>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row>
    <row r="144" spans="1:36" ht="48">
      <c r="A144" s="49">
        <v>125</v>
      </c>
      <c r="B144" s="50" t="s">
        <v>386</v>
      </c>
      <c r="C144" s="51" t="s">
        <v>274</v>
      </c>
      <c r="D144" s="52" t="s">
        <v>276</v>
      </c>
      <c r="E144" s="53" t="s">
        <v>303</v>
      </c>
      <c r="F144" s="56"/>
      <c r="G144" s="55"/>
      <c r="H144" s="56"/>
      <c r="I144" s="57" t="s">
        <v>300</v>
      </c>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15.75" customHeight="1">
      <c r="A145" s="191" t="s">
        <v>238</v>
      </c>
      <c r="B145" s="191"/>
      <c r="C145" s="191"/>
      <c r="D145" s="191"/>
      <c r="E145" s="17"/>
      <c r="F145" s="16"/>
      <c r="G145" s="17">
        <f>SUM(G79:G144)</f>
        <v>0</v>
      </c>
      <c r="H145" s="17">
        <f>PRODUCT(G145*123%)</f>
        <v>0</v>
      </c>
      <c r="I145" s="42"/>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row>
    <row r="146" spans="1:36" ht="41.25" customHeight="1">
      <c r="A146" s="192" t="s">
        <v>613</v>
      </c>
      <c r="B146" s="192"/>
      <c r="C146" s="192"/>
      <c r="D146" s="192"/>
      <c r="E146" s="192"/>
      <c r="F146" s="192"/>
      <c r="G146" s="192"/>
      <c r="H146" s="192"/>
      <c r="I146" s="192"/>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5.75" customHeight="1">
      <c r="A147" s="198" t="s">
        <v>544</v>
      </c>
      <c r="B147" s="198"/>
      <c r="C147" s="198"/>
      <c r="D147" s="198"/>
      <c r="E147" s="198"/>
      <c r="F147" s="198"/>
      <c r="G147" s="198"/>
      <c r="H147" s="198"/>
      <c r="I147" s="198"/>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96">
      <c r="A148" s="34">
        <v>126</v>
      </c>
      <c r="B148" s="46" t="s">
        <v>397</v>
      </c>
      <c r="C148" s="146" t="s">
        <v>400</v>
      </c>
      <c r="D148" s="32" t="s">
        <v>401</v>
      </c>
      <c r="E148" s="35" t="s">
        <v>398</v>
      </c>
      <c r="F148" s="48"/>
      <c r="G148" s="33"/>
      <c r="H148" s="150"/>
      <c r="I148" s="45" t="s">
        <v>399</v>
      </c>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60">
      <c r="A149" s="34">
        <v>127</v>
      </c>
      <c r="B149" s="46" t="s">
        <v>402</v>
      </c>
      <c r="C149" s="146" t="s">
        <v>403</v>
      </c>
      <c r="D149" s="32" t="s">
        <v>404</v>
      </c>
      <c r="E149" s="35" t="s">
        <v>407</v>
      </c>
      <c r="F149" s="48"/>
      <c r="G149" s="33"/>
      <c r="H149" s="150"/>
      <c r="I149" s="45" t="s">
        <v>409</v>
      </c>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72">
      <c r="A150" s="34">
        <v>128</v>
      </c>
      <c r="B150" s="46" t="s">
        <v>402</v>
      </c>
      <c r="C150" s="146" t="s">
        <v>408</v>
      </c>
      <c r="D150" s="32" t="s">
        <v>405</v>
      </c>
      <c r="E150" s="35" t="s">
        <v>406</v>
      </c>
      <c r="F150" s="48"/>
      <c r="G150" s="33"/>
      <c r="H150" s="150"/>
      <c r="I150" s="45" t="s">
        <v>410</v>
      </c>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409.5">
      <c r="A151" s="34">
        <v>129</v>
      </c>
      <c r="B151" s="46" t="s">
        <v>411</v>
      </c>
      <c r="C151" s="146" t="s">
        <v>418</v>
      </c>
      <c r="D151" s="32" t="s">
        <v>419</v>
      </c>
      <c r="E151" s="35" t="s">
        <v>415</v>
      </c>
      <c r="F151" s="48"/>
      <c r="G151" s="33"/>
      <c r="H151" s="150"/>
      <c r="I151" s="4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51">
      <c r="A152" s="34">
        <v>130</v>
      </c>
      <c r="B152" s="46" t="s">
        <v>412</v>
      </c>
      <c r="C152" s="146" t="s">
        <v>413</v>
      </c>
      <c r="D152" s="32" t="s">
        <v>414</v>
      </c>
      <c r="E152" s="35" t="s">
        <v>416</v>
      </c>
      <c r="F152" s="48"/>
      <c r="G152" s="33"/>
      <c r="H152" s="150"/>
      <c r="I152" s="45" t="s">
        <v>417</v>
      </c>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5.75" customHeight="1">
      <c r="A153" s="191" t="s">
        <v>396</v>
      </c>
      <c r="B153" s="191"/>
      <c r="C153" s="191"/>
      <c r="D153" s="191"/>
      <c r="E153" s="17"/>
      <c r="F153" s="16"/>
      <c r="G153" s="17">
        <f>SUM(G148:G152)</f>
        <v>0</v>
      </c>
      <c r="H153" s="17">
        <f>PRODUCT(G153*123%)</f>
        <v>0</v>
      </c>
      <c r="I153" s="42"/>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35.25" customHeight="1">
      <c r="A154" s="192" t="s">
        <v>614</v>
      </c>
      <c r="B154" s="192"/>
      <c r="C154" s="192"/>
      <c r="D154" s="192"/>
      <c r="E154" s="192"/>
      <c r="F154" s="192"/>
      <c r="G154" s="192"/>
      <c r="H154" s="192"/>
      <c r="I154" s="192"/>
    </row>
    <row r="155" spans="1:36" ht="143.25" customHeight="1">
      <c r="A155" s="194" t="s">
        <v>495</v>
      </c>
      <c r="B155" s="194"/>
      <c r="C155" s="194"/>
      <c r="D155" s="194"/>
      <c r="E155" s="194"/>
      <c r="F155" s="194"/>
      <c r="G155" s="194"/>
      <c r="H155" s="194"/>
      <c r="I155" s="194"/>
      <c r="J155" s="157" t="s">
        <v>496</v>
      </c>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96">
      <c r="A156" s="124">
        <v>131</v>
      </c>
      <c r="B156" s="125" t="s">
        <v>491</v>
      </c>
      <c r="C156" s="126" t="s">
        <v>314</v>
      </c>
      <c r="D156" s="143" t="s">
        <v>492</v>
      </c>
      <c r="E156" s="144" t="s">
        <v>315</v>
      </c>
      <c r="F156" s="181" t="s">
        <v>617</v>
      </c>
      <c r="G156" s="181" t="s">
        <v>617</v>
      </c>
      <c r="H156" s="131"/>
      <c r="I156" s="129"/>
      <c r="J156" s="37" t="s">
        <v>319</v>
      </c>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96">
      <c r="A157" s="124">
        <v>132</v>
      </c>
      <c r="B157" s="125" t="s">
        <v>316</v>
      </c>
      <c r="C157" s="126" t="s">
        <v>317</v>
      </c>
      <c r="D157" s="143" t="s">
        <v>493</v>
      </c>
      <c r="E157" s="144" t="s">
        <v>318</v>
      </c>
      <c r="F157" s="181" t="s">
        <v>617</v>
      </c>
      <c r="G157" s="181" t="s">
        <v>617</v>
      </c>
      <c r="H157" s="131"/>
      <c r="I157" s="129"/>
      <c r="J157" s="37" t="s">
        <v>348</v>
      </c>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86.25" customHeight="1">
      <c r="A158" s="124">
        <v>133</v>
      </c>
      <c r="B158" s="125" t="s">
        <v>316</v>
      </c>
      <c r="C158" s="126" t="s">
        <v>320</v>
      </c>
      <c r="D158" s="143" t="s">
        <v>494</v>
      </c>
      <c r="E158" s="144" t="s">
        <v>318</v>
      </c>
      <c r="F158" s="181" t="s">
        <v>617</v>
      </c>
      <c r="G158" s="181" t="s">
        <v>617</v>
      </c>
      <c r="H158" s="131"/>
      <c r="I158" s="129"/>
      <c r="J158" s="37" t="s">
        <v>321</v>
      </c>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5.75">
      <c r="A159" s="191" t="s">
        <v>372</v>
      </c>
      <c r="B159" s="191"/>
      <c r="C159" s="191"/>
      <c r="D159" s="191"/>
      <c r="E159" s="17"/>
      <c r="F159" s="16"/>
      <c r="G159" s="17">
        <f>SUM(G156:G158)</f>
        <v>0</v>
      </c>
      <c r="H159" s="17">
        <f>PRODUCT(G159*123%)</f>
        <v>0</v>
      </c>
      <c r="I159" s="42"/>
      <c r="J159" s="130"/>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5.75" customHeight="1">
      <c r="A160" s="194" t="s">
        <v>322</v>
      </c>
      <c r="B160" s="194"/>
      <c r="C160" s="194"/>
      <c r="D160" s="194"/>
      <c r="E160" s="194"/>
      <c r="F160" s="194"/>
      <c r="G160" s="194"/>
      <c r="H160" s="194"/>
      <c r="I160" s="194"/>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60">
      <c r="A161" s="124">
        <v>134</v>
      </c>
      <c r="B161" s="125" t="s">
        <v>323</v>
      </c>
      <c r="C161" s="126" t="s">
        <v>498</v>
      </c>
      <c r="D161" s="127" t="s">
        <v>497</v>
      </c>
      <c r="E161" s="128" t="s">
        <v>324</v>
      </c>
      <c r="F161" s="131"/>
      <c r="G161" s="132"/>
      <c r="H161" s="131"/>
      <c r="I161" s="129"/>
      <c r="J161" s="37" t="s">
        <v>348</v>
      </c>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5.75" customHeight="1">
      <c r="A162" s="191" t="s">
        <v>373</v>
      </c>
      <c r="B162" s="191"/>
      <c r="C162" s="191"/>
      <c r="D162" s="191"/>
      <c r="E162" s="17"/>
      <c r="F162" s="16"/>
      <c r="G162" s="17">
        <f>SUM(G161:G161)</f>
        <v>0</v>
      </c>
      <c r="H162" s="17">
        <f>PRODUCT(G162*123%)</f>
        <v>0</v>
      </c>
      <c r="I162" s="42"/>
      <c r="J162" s="130"/>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row r="163" spans="1:36" ht="127.5" customHeight="1">
      <c r="A163" s="194" t="s">
        <v>499</v>
      </c>
      <c r="B163" s="194"/>
      <c r="C163" s="194"/>
      <c r="D163" s="194"/>
      <c r="E163" s="194"/>
      <c r="F163" s="194"/>
      <c r="G163" s="194"/>
      <c r="H163" s="194"/>
      <c r="I163" s="194"/>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row>
    <row r="164" spans="1:36" ht="36.75" customHeight="1">
      <c r="A164" s="124">
        <v>135</v>
      </c>
      <c r="B164" s="125" t="s">
        <v>325</v>
      </c>
      <c r="C164" s="126" t="s">
        <v>326</v>
      </c>
      <c r="D164" s="143" t="s">
        <v>500</v>
      </c>
      <c r="E164" s="144" t="s">
        <v>327</v>
      </c>
      <c r="F164" s="131"/>
      <c r="G164" s="132"/>
      <c r="H164" s="131"/>
      <c r="I164" s="129"/>
      <c r="J164" s="208" t="s">
        <v>328</v>
      </c>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row>
    <row r="165" spans="1:36" ht="35.25" customHeight="1">
      <c r="A165" s="124">
        <v>136</v>
      </c>
      <c r="B165" s="125" t="s">
        <v>329</v>
      </c>
      <c r="C165" s="126" t="s">
        <v>326</v>
      </c>
      <c r="D165" s="143" t="s">
        <v>501</v>
      </c>
      <c r="E165" s="144" t="s">
        <v>327</v>
      </c>
      <c r="F165" s="131"/>
      <c r="G165" s="132"/>
      <c r="H165" s="131"/>
      <c r="I165" s="129"/>
      <c r="J165" s="208"/>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row>
    <row r="166" spans="1:36" ht="36">
      <c r="A166" s="124">
        <v>137</v>
      </c>
      <c r="B166" s="125" t="s">
        <v>331</v>
      </c>
      <c r="C166" s="126" t="s">
        <v>326</v>
      </c>
      <c r="D166" s="143" t="s">
        <v>502</v>
      </c>
      <c r="E166" s="144" t="s">
        <v>330</v>
      </c>
      <c r="F166" s="131"/>
      <c r="G166" s="132"/>
      <c r="H166" s="131"/>
      <c r="I166" s="129"/>
      <c r="J166" s="208"/>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row r="167" spans="1:36" ht="36" customHeight="1">
      <c r="A167" s="124">
        <v>138</v>
      </c>
      <c r="B167" s="125" t="s">
        <v>332</v>
      </c>
      <c r="C167" s="126" t="s">
        <v>326</v>
      </c>
      <c r="D167" s="143" t="s">
        <v>503</v>
      </c>
      <c r="E167" s="144" t="s">
        <v>333</v>
      </c>
      <c r="F167" s="131"/>
      <c r="G167" s="132"/>
      <c r="H167" s="131"/>
      <c r="I167" s="129"/>
      <c r="J167" s="208"/>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row>
    <row r="168" spans="1:36" ht="36">
      <c r="A168" s="124">
        <v>139</v>
      </c>
      <c r="B168" s="125" t="s">
        <v>334</v>
      </c>
      <c r="C168" s="126" t="s">
        <v>326</v>
      </c>
      <c r="D168" s="143" t="s">
        <v>504</v>
      </c>
      <c r="E168" s="144" t="s">
        <v>333</v>
      </c>
      <c r="F168" s="131"/>
      <c r="G168" s="132"/>
      <c r="H168" s="131"/>
      <c r="I168" s="129"/>
      <c r="J168" s="208"/>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row>
    <row r="169" spans="1:36" ht="15.75">
      <c r="A169" s="191" t="s">
        <v>374</v>
      </c>
      <c r="B169" s="191"/>
      <c r="C169" s="191"/>
      <c r="D169" s="191"/>
      <c r="E169" s="17"/>
      <c r="F169" s="16"/>
      <c r="G169" s="17">
        <f>SUM(G164:G168)</f>
        <v>0</v>
      </c>
      <c r="H169" s="17">
        <f>PRODUCT(G169*123%)</f>
        <v>0</v>
      </c>
      <c r="I169" s="42"/>
      <c r="J169" s="130"/>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row>
    <row r="170" spans="1:36" ht="351" customHeight="1">
      <c r="A170" s="194" t="s">
        <v>505</v>
      </c>
      <c r="B170" s="194"/>
      <c r="C170" s="194"/>
      <c r="D170" s="194"/>
      <c r="E170" s="194"/>
      <c r="F170" s="194"/>
      <c r="G170" s="194"/>
      <c r="H170" s="194"/>
      <c r="I170" s="194"/>
      <c r="J170" s="130"/>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36" ht="62.25" customHeight="1">
      <c r="A171" s="124">
        <v>140</v>
      </c>
      <c r="B171" s="125" t="s">
        <v>335</v>
      </c>
      <c r="C171" s="126" t="s">
        <v>326</v>
      </c>
      <c r="D171" s="143" t="s">
        <v>506</v>
      </c>
      <c r="E171" s="144" t="s">
        <v>327</v>
      </c>
      <c r="F171" s="131"/>
      <c r="G171" s="132"/>
      <c r="H171" s="131"/>
      <c r="I171" s="129"/>
      <c r="J171" s="209" t="s">
        <v>351</v>
      </c>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row>
    <row r="172" spans="1:36" ht="96">
      <c r="A172" s="124">
        <v>141</v>
      </c>
      <c r="B172" s="125" t="s">
        <v>336</v>
      </c>
      <c r="C172" s="126" t="s">
        <v>342</v>
      </c>
      <c r="D172" s="143" t="s">
        <v>507</v>
      </c>
      <c r="E172" s="144" t="s">
        <v>343</v>
      </c>
      <c r="F172" s="131"/>
      <c r="G172" s="132"/>
      <c r="H172" s="131"/>
      <c r="I172" s="129"/>
      <c r="J172" s="209"/>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row>
    <row r="173" spans="1:36" ht="75" customHeight="1">
      <c r="A173" s="124">
        <v>142</v>
      </c>
      <c r="B173" s="125" t="s">
        <v>337</v>
      </c>
      <c r="C173" s="126" t="s">
        <v>345</v>
      </c>
      <c r="D173" s="143" t="s">
        <v>508</v>
      </c>
      <c r="E173" s="144" t="s">
        <v>344</v>
      </c>
      <c r="F173" s="131"/>
      <c r="G173" s="132"/>
      <c r="H173" s="131"/>
      <c r="I173" s="129"/>
      <c r="J173" s="209"/>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row>
    <row r="174" spans="1:36" ht="72.75" customHeight="1">
      <c r="A174" s="124">
        <v>143</v>
      </c>
      <c r="B174" s="125" t="s">
        <v>338</v>
      </c>
      <c r="C174" s="126" t="s">
        <v>346</v>
      </c>
      <c r="D174" s="143" t="s">
        <v>509</v>
      </c>
      <c r="E174" s="144" t="s">
        <v>347</v>
      </c>
      <c r="F174" s="131"/>
      <c r="G174" s="132"/>
      <c r="H174" s="131"/>
      <c r="I174" s="129"/>
      <c r="J174" s="209"/>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row>
    <row r="175" spans="1:36" ht="72.75" customHeight="1">
      <c r="A175" s="124">
        <v>144</v>
      </c>
      <c r="B175" s="125" t="s">
        <v>339</v>
      </c>
      <c r="C175" s="126" t="s">
        <v>349</v>
      </c>
      <c r="D175" s="143" t="s">
        <v>510</v>
      </c>
      <c r="E175" s="144" t="s">
        <v>344</v>
      </c>
      <c r="F175" s="131"/>
      <c r="G175" s="132"/>
      <c r="H175" s="131"/>
      <c r="I175" s="129"/>
      <c r="J175" s="209"/>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row>
    <row r="176" spans="1:36" ht="73.5" customHeight="1">
      <c r="A176" s="124">
        <v>145</v>
      </c>
      <c r="B176" s="125" t="s">
        <v>340</v>
      </c>
      <c r="C176" s="126" t="s">
        <v>350</v>
      </c>
      <c r="D176" s="143" t="s">
        <v>511</v>
      </c>
      <c r="E176" s="144" t="s">
        <v>327</v>
      </c>
      <c r="F176" s="131"/>
      <c r="G176" s="132"/>
      <c r="H176" s="131"/>
      <c r="I176" s="129"/>
      <c r="J176" s="209"/>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row>
    <row r="177" spans="1:36" ht="63" customHeight="1">
      <c r="A177" s="124">
        <v>146</v>
      </c>
      <c r="B177" s="125" t="s">
        <v>341</v>
      </c>
      <c r="C177" s="126" t="s">
        <v>352</v>
      </c>
      <c r="D177" s="143" t="s">
        <v>512</v>
      </c>
      <c r="E177" s="144" t="s">
        <v>330</v>
      </c>
      <c r="F177" s="131"/>
      <c r="G177" s="132"/>
      <c r="H177" s="131"/>
      <c r="I177" s="129"/>
      <c r="J177" s="209"/>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row>
    <row r="178" spans="1:36" ht="18" customHeight="1">
      <c r="A178" s="191" t="s">
        <v>375</v>
      </c>
      <c r="B178" s="191"/>
      <c r="C178" s="191"/>
      <c r="D178" s="191"/>
      <c r="E178" s="17"/>
      <c r="F178" s="16"/>
      <c r="G178" s="17">
        <f>SUM(G171:G177)</f>
        <v>0</v>
      </c>
      <c r="H178" s="17">
        <f>PRODUCT(G178*123%)</f>
        <v>0</v>
      </c>
      <c r="I178" s="42"/>
      <c r="J178" s="130"/>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row>
    <row r="179" spans="1:36" ht="15.75" customHeight="1">
      <c r="A179" s="194" t="s">
        <v>376</v>
      </c>
      <c r="B179" s="194"/>
      <c r="C179" s="194"/>
      <c r="D179" s="194"/>
      <c r="E179" s="194"/>
      <c r="F179" s="194"/>
      <c r="G179" s="194"/>
      <c r="H179" s="194"/>
      <c r="I179" s="194"/>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row>
    <row r="180" spans="1:36" ht="72">
      <c r="A180" s="134">
        <v>147</v>
      </c>
      <c r="B180" s="133" t="s">
        <v>353</v>
      </c>
      <c r="C180" s="133" t="s">
        <v>362</v>
      </c>
      <c r="D180" s="135" t="s">
        <v>368</v>
      </c>
      <c r="E180" s="128" t="s">
        <v>327</v>
      </c>
      <c r="F180" s="131"/>
      <c r="G180" s="132"/>
      <c r="H180" s="131"/>
      <c r="I180" s="129"/>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row>
    <row r="181" spans="1:36" ht="108">
      <c r="A181" s="134">
        <v>148</v>
      </c>
      <c r="B181" s="133" t="s">
        <v>354</v>
      </c>
      <c r="C181" s="133" t="s">
        <v>363</v>
      </c>
      <c r="D181" s="135" t="s">
        <v>420</v>
      </c>
      <c r="E181" s="128" t="s">
        <v>330</v>
      </c>
      <c r="F181" s="131"/>
      <c r="G181" s="132"/>
      <c r="H181" s="131"/>
      <c r="I181" s="129"/>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row>
    <row r="182" spans="1:36" ht="36">
      <c r="A182" s="134">
        <v>149</v>
      </c>
      <c r="B182" s="133" t="s">
        <v>355</v>
      </c>
      <c r="C182" s="133" t="s">
        <v>364</v>
      </c>
      <c r="D182" s="135" t="s">
        <v>421</v>
      </c>
      <c r="E182" s="128" t="s">
        <v>330</v>
      </c>
      <c r="F182" s="131"/>
      <c r="G182" s="132"/>
      <c r="H182" s="131"/>
      <c r="I182" s="129"/>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row>
    <row r="183" spans="1:36" ht="60">
      <c r="A183" s="134">
        <v>150</v>
      </c>
      <c r="B183" s="133" t="s">
        <v>356</v>
      </c>
      <c r="C183" s="133" t="s">
        <v>326</v>
      </c>
      <c r="D183" s="135" t="s">
        <v>422</v>
      </c>
      <c r="E183" s="128" t="s">
        <v>330</v>
      </c>
      <c r="F183" s="131"/>
      <c r="G183" s="132"/>
      <c r="H183" s="131"/>
      <c r="I183" s="129"/>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row>
    <row r="184" spans="1:36" ht="36">
      <c r="A184" s="134">
        <v>151</v>
      </c>
      <c r="B184" s="133" t="s">
        <v>357</v>
      </c>
      <c r="C184" s="133" t="s">
        <v>365</v>
      </c>
      <c r="D184" s="135" t="s">
        <v>423</v>
      </c>
      <c r="E184" s="128" t="s">
        <v>330</v>
      </c>
      <c r="F184" s="131"/>
      <c r="G184" s="132"/>
      <c r="H184" s="131"/>
      <c r="I184" s="129"/>
      <c r="J184" s="145" t="s">
        <v>424</v>
      </c>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row>
    <row r="185" spans="1:36" ht="36">
      <c r="A185" s="134">
        <v>152</v>
      </c>
      <c r="B185" s="133" t="s">
        <v>358</v>
      </c>
      <c r="C185" s="133" t="s">
        <v>528</v>
      </c>
      <c r="D185" s="135" t="s">
        <v>426</v>
      </c>
      <c r="E185" s="128" t="s">
        <v>330</v>
      </c>
      <c r="F185" s="131"/>
      <c r="G185" s="132"/>
      <c r="H185" s="131"/>
      <c r="I185" s="129"/>
      <c r="J185" s="145" t="s">
        <v>425</v>
      </c>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36" ht="108">
      <c r="A186" s="134">
        <v>153</v>
      </c>
      <c r="B186" s="133" t="s">
        <v>359</v>
      </c>
      <c r="C186" s="133" t="s">
        <v>342</v>
      </c>
      <c r="D186" s="135" t="s">
        <v>367</v>
      </c>
      <c r="E186" s="128" t="s">
        <v>327</v>
      </c>
      <c r="F186" s="131"/>
      <c r="G186" s="132"/>
      <c r="H186" s="131"/>
      <c r="I186" s="129"/>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1:36" ht="60">
      <c r="A187" s="134">
        <v>154</v>
      </c>
      <c r="B187" s="133" t="s">
        <v>360</v>
      </c>
      <c r="C187" s="133" t="s">
        <v>350</v>
      </c>
      <c r="D187" s="135" t="s">
        <v>427</v>
      </c>
      <c r="E187" s="128" t="s">
        <v>330</v>
      </c>
      <c r="F187" s="131"/>
      <c r="G187" s="132"/>
      <c r="H187" s="131"/>
      <c r="I187" s="129"/>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1:36" ht="110.25" customHeight="1">
      <c r="A188" s="134">
        <v>155</v>
      </c>
      <c r="B188" s="133" t="s">
        <v>361</v>
      </c>
      <c r="C188" s="133" t="s">
        <v>366</v>
      </c>
      <c r="D188" s="135" t="s">
        <v>428</v>
      </c>
      <c r="E188" s="128" t="s">
        <v>330</v>
      </c>
      <c r="F188" s="131"/>
      <c r="G188" s="132"/>
      <c r="H188" s="131"/>
      <c r="I188" s="129"/>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24">
      <c r="A189" s="134">
        <v>156</v>
      </c>
      <c r="B189" s="133" t="s">
        <v>541</v>
      </c>
      <c r="C189" s="133" t="s">
        <v>543</v>
      </c>
      <c r="D189" s="135" t="s">
        <v>611</v>
      </c>
      <c r="E189" s="128"/>
      <c r="F189" s="131"/>
      <c r="G189" s="132"/>
      <c r="H189" s="131"/>
      <c r="I189" s="129"/>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108" customHeight="1">
      <c r="A190" s="134">
        <v>157</v>
      </c>
      <c r="B190" s="133" t="s">
        <v>542</v>
      </c>
      <c r="C190" s="133" t="s">
        <v>543</v>
      </c>
      <c r="D190" s="135" t="s">
        <v>611</v>
      </c>
      <c r="E190" s="128"/>
      <c r="F190" s="131"/>
      <c r="G190" s="132"/>
      <c r="H190" s="131"/>
      <c r="I190" s="129"/>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5.75">
      <c r="A191" s="191" t="s">
        <v>377</v>
      </c>
      <c r="B191" s="191"/>
      <c r="C191" s="191"/>
      <c r="D191" s="191"/>
      <c r="E191" s="17"/>
      <c r="F191" s="16"/>
      <c r="G191" s="17">
        <f>SUM(G180:G190)</f>
        <v>0</v>
      </c>
      <c r="H191" s="17">
        <f>PRODUCT(G191*123%)</f>
        <v>0</v>
      </c>
      <c r="I191" s="42"/>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26.75" customHeight="1">
      <c r="A192" s="194" t="s">
        <v>513</v>
      </c>
      <c r="B192" s="194"/>
      <c r="C192" s="194"/>
      <c r="D192" s="194"/>
      <c r="E192" s="194"/>
      <c r="F192" s="194"/>
      <c r="G192" s="194"/>
      <c r="H192" s="194"/>
      <c r="I192" s="194"/>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row>
    <row r="193" spans="1:36" ht="409.5">
      <c r="A193" s="137">
        <v>158</v>
      </c>
      <c r="B193" s="138" t="s">
        <v>369</v>
      </c>
      <c r="C193" s="138" t="s">
        <v>346</v>
      </c>
      <c r="D193" s="139" t="s">
        <v>380</v>
      </c>
      <c r="E193" s="128"/>
      <c r="F193" s="181" t="s">
        <v>617</v>
      </c>
      <c r="G193" s="181" t="s">
        <v>617</v>
      </c>
      <c r="H193" s="131"/>
      <c r="I193" s="136"/>
      <c r="J193" s="37"/>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row>
    <row r="194" spans="1:36" ht="409.5">
      <c r="A194" s="137">
        <v>159</v>
      </c>
      <c r="B194" s="138" t="s">
        <v>370</v>
      </c>
      <c r="C194" s="138" t="s">
        <v>346</v>
      </c>
      <c r="D194" s="139" t="s">
        <v>381</v>
      </c>
      <c r="E194" s="128"/>
      <c r="F194" s="181" t="s">
        <v>617</v>
      </c>
      <c r="G194" s="181" t="s">
        <v>617</v>
      </c>
      <c r="H194" s="131"/>
      <c r="I194" s="136"/>
      <c r="J194" s="37"/>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409.5">
      <c r="A195" s="137">
        <v>160</v>
      </c>
      <c r="B195" s="138" t="s">
        <v>371</v>
      </c>
      <c r="C195" s="138" t="s">
        <v>346</v>
      </c>
      <c r="D195" s="139" t="s">
        <v>382</v>
      </c>
      <c r="E195" s="128"/>
      <c r="F195" s="181" t="s">
        <v>617</v>
      </c>
      <c r="G195" s="181" t="s">
        <v>617</v>
      </c>
      <c r="H195" s="131"/>
      <c r="I195" s="136"/>
      <c r="J195" s="37"/>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5.75">
      <c r="A196" s="191" t="s">
        <v>388</v>
      </c>
      <c r="B196" s="191"/>
      <c r="C196" s="191"/>
      <c r="D196" s="191"/>
      <c r="E196" s="17"/>
      <c r="F196" s="16"/>
      <c r="G196" s="17">
        <f>SUM(G193:G195)</f>
        <v>0</v>
      </c>
      <c r="H196" s="17">
        <f>PRODUCT(G196*123%)</f>
        <v>0</v>
      </c>
      <c r="I196" s="42"/>
      <c r="J196" s="37"/>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32.25" customHeight="1">
      <c r="A197" s="192" t="s">
        <v>615</v>
      </c>
      <c r="B197" s="192"/>
      <c r="C197" s="192"/>
      <c r="D197" s="192"/>
      <c r="E197" s="192"/>
      <c r="F197" s="192"/>
      <c r="G197" s="192"/>
      <c r="H197" s="192"/>
      <c r="I197" s="192"/>
      <c r="J197" s="130"/>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8.75" customHeight="1">
      <c r="A198" s="193" t="s">
        <v>593</v>
      </c>
      <c r="B198" s="193"/>
      <c r="C198" s="193"/>
      <c r="D198" s="193"/>
      <c r="E198" s="193"/>
      <c r="F198" s="193"/>
      <c r="G198" s="193"/>
      <c r="H198" s="193"/>
      <c r="I198" s="193"/>
      <c r="J198" s="130"/>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60">
      <c r="A199" s="164">
        <v>161</v>
      </c>
      <c r="B199" s="165" t="s">
        <v>525</v>
      </c>
      <c r="C199" s="165" t="s">
        <v>530</v>
      </c>
      <c r="D199" s="166" t="s">
        <v>526</v>
      </c>
      <c r="E199" s="167">
        <v>28</v>
      </c>
      <c r="F199" s="168"/>
      <c r="G199" s="168"/>
      <c r="H199" s="168"/>
      <c r="I199" s="169" t="s">
        <v>569</v>
      </c>
      <c r="J199" s="130"/>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ht="72">
      <c r="A200" s="164">
        <v>162</v>
      </c>
      <c r="B200" s="165" t="s">
        <v>527</v>
      </c>
      <c r="C200" s="165" t="s">
        <v>529</v>
      </c>
      <c r="D200" s="166" t="s">
        <v>536</v>
      </c>
      <c r="E200" s="167">
        <v>4</v>
      </c>
      <c r="F200" s="168"/>
      <c r="G200" s="168"/>
      <c r="H200" s="168"/>
      <c r="I200" s="169" t="s">
        <v>570</v>
      </c>
      <c r="J200" s="130"/>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row>
    <row r="201" spans="1:36" ht="156">
      <c r="A201" s="164">
        <v>163</v>
      </c>
      <c r="B201" s="165" t="s">
        <v>546</v>
      </c>
      <c r="C201" s="165" t="s">
        <v>547</v>
      </c>
      <c r="D201" s="166" t="s">
        <v>545</v>
      </c>
      <c r="E201" s="167">
        <v>2</v>
      </c>
      <c r="F201" s="168"/>
      <c r="G201" s="168"/>
      <c r="H201" s="168"/>
      <c r="I201" s="169" t="s">
        <v>550</v>
      </c>
      <c r="J201" s="130"/>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row>
    <row r="202" spans="1:36" ht="60">
      <c r="A202" s="164">
        <v>164</v>
      </c>
      <c r="B202" s="165" t="s">
        <v>532</v>
      </c>
      <c r="C202" s="165" t="s">
        <v>553</v>
      </c>
      <c r="D202" s="166" t="s">
        <v>540</v>
      </c>
      <c r="E202" s="167">
        <v>7</v>
      </c>
      <c r="F202" s="168"/>
      <c r="G202" s="168"/>
      <c r="H202" s="168"/>
      <c r="I202" s="169" t="s">
        <v>531</v>
      </c>
      <c r="J202" s="130"/>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row>
    <row r="203" spans="1:36" ht="48">
      <c r="A203" s="164">
        <v>165</v>
      </c>
      <c r="B203" s="165" t="s">
        <v>538</v>
      </c>
      <c r="C203" s="165" t="s">
        <v>551</v>
      </c>
      <c r="D203" s="166" t="s">
        <v>537</v>
      </c>
      <c r="E203" s="167">
        <v>2</v>
      </c>
      <c r="F203" s="168"/>
      <c r="G203" s="168"/>
      <c r="H203" s="168"/>
      <c r="I203" s="169" t="s">
        <v>539</v>
      </c>
      <c r="J203" s="130"/>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row>
    <row r="204" spans="1:36" ht="111" customHeight="1">
      <c r="A204" s="164">
        <v>166</v>
      </c>
      <c r="B204" s="165" t="s">
        <v>533</v>
      </c>
      <c r="C204" s="165" t="s">
        <v>552</v>
      </c>
      <c r="D204" s="166" t="s">
        <v>535</v>
      </c>
      <c r="E204" s="167">
        <v>9</v>
      </c>
      <c r="F204" s="168"/>
      <c r="G204" s="168"/>
      <c r="H204" s="168"/>
      <c r="I204" s="169" t="s">
        <v>534</v>
      </c>
      <c r="J204" s="130"/>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row>
    <row r="205" spans="1:36" ht="180">
      <c r="A205" s="164">
        <v>167</v>
      </c>
      <c r="B205" s="165" t="s">
        <v>548</v>
      </c>
      <c r="C205" s="165" t="s">
        <v>554</v>
      </c>
      <c r="D205" s="166" t="s">
        <v>549</v>
      </c>
      <c r="E205" s="167">
        <v>1</v>
      </c>
      <c r="F205" s="168"/>
      <c r="G205" s="168"/>
      <c r="H205" s="168"/>
      <c r="I205" s="169" t="s">
        <v>574</v>
      </c>
      <c r="J205" s="130"/>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row>
    <row r="206" spans="1:36" ht="180">
      <c r="A206" s="164">
        <v>168</v>
      </c>
      <c r="B206" s="165" t="s">
        <v>555</v>
      </c>
      <c r="C206" s="165" t="s">
        <v>559</v>
      </c>
      <c r="D206" s="166" t="s">
        <v>556</v>
      </c>
      <c r="E206" s="167">
        <v>2</v>
      </c>
      <c r="F206" s="168"/>
      <c r="G206" s="168"/>
      <c r="H206" s="168"/>
      <c r="I206" s="169" t="s">
        <v>575</v>
      </c>
      <c r="J206" s="130"/>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row>
    <row r="207" spans="1:36" ht="120">
      <c r="A207" s="164">
        <v>169</v>
      </c>
      <c r="B207" s="165" t="s">
        <v>557</v>
      </c>
      <c r="C207" s="165" t="s">
        <v>560</v>
      </c>
      <c r="D207" s="166" t="s">
        <v>558</v>
      </c>
      <c r="E207" s="167">
        <v>5</v>
      </c>
      <c r="F207" s="168"/>
      <c r="G207" s="168"/>
      <c r="H207" s="168"/>
      <c r="I207" s="170" t="s">
        <v>568</v>
      </c>
      <c r="J207" s="130"/>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row>
    <row r="208" spans="1:36" ht="108">
      <c r="A208" s="164">
        <v>170</v>
      </c>
      <c r="B208" s="165" t="s">
        <v>566</v>
      </c>
      <c r="C208" s="165" t="s">
        <v>587</v>
      </c>
      <c r="D208" s="166" t="s">
        <v>567</v>
      </c>
      <c r="E208" s="167">
        <v>1</v>
      </c>
      <c r="F208" s="168"/>
      <c r="G208" s="168"/>
      <c r="H208" s="168"/>
      <c r="I208" s="169" t="s">
        <v>571</v>
      </c>
      <c r="J208" s="130"/>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row>
    <row r="209" spans="1:36" ht="96">
      <c r="A209" s="164">
        <v>171</v>
      </c>
      <c r="B209" s="165" t="s">
        <v>583</v>
      </c>
      <c r="C209" s="165" t="s">
        <v>585</v>
      </c>
      <c r="D209" s="166" t="s">
        <v>584</v>
      </c>
      <c r="E209" s="167">
        <v>1</v>
      </c>
      <c r="F209" s="168"/>
      <c r="G209" s="168"/>
      <c r="H209" s="168"/>
      <c r="I209" s="169" t="s">
        <v>571</v>
      </c>
      <c r="J209" s="130"/>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1:36" ht="132">
      <c r="A210" s="164">
        <v>172</v>
      </c>
      <c r="B210" s="165" t="s">
        <v>561</v>
      </c>
      <c r="C210" s="165" t="s">
        <v>586</v>
      </c>
      <c r="D210" s="166" t="s">
        <v>562</v>
      </c>
      <c r="E210" s="167">
        <v>7</v>
      </c>
      <c r="F210" s="168"/>
      <c r="G210" s="168"/>
      <c r="H210" s="168"/>
      <c r="I210" s="169" t="s">
        <v>572</v>
      </c>
      <c r="J210" s="130"/>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row>
    <row r="211" spans="1:36" ht="132">
      <c r="A211" s="164">
        <v>173</v>
      </c>
      <c r="B211" s="165" t="s">
        <v>563</v>
      </c>
      <c r="C211" s="165" t="s">
        <v>565</v>
      </c>
      <c r="D211" s="166" t="s">
        <v>564</v>
      </c>
      <c r="E211" s="167">
        <v>3</v>
      </c>
      <c r="F211" s="168"/>
      <c r="G211" s="168"/>
      <c r="H211" s="168"/>
      <c r="I211" s="169" t="s">
        <v>573</v>
      </c>
      <c r="J211" s="130"/>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ht="96">
      <c r="A212" s="164">
        <v>174</v>
      </c>
      <c r="B212" s="165" t="s">
        <v>576</v>
      </c>
      <c r="C212" s="165" t="s">
        <v>580</v>
      </c>
      <c r="D212" s="166" t="s">
        <v>577</v>
      </c>
      <c r="E212" s="167">
        <v>1</v>
      </c>
      <c r="F212" s="168"/>
      <c r="G212" s="168"/>
      <c r="H212" s="168"/>
      <c r="I212" s="169" t="s">
        <v>578</v>
      </c>
      <c r="J212" s="130"/>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ht="75" customHeight="1">
      <c r="A213" s="164">
        <v>175</v>
      </c>
      <c r="B213" s="165" t="s">
        <v>579</v>
      </c>
      <c r="C213" s="165" t="s">
        <v>592</v>
      </c>
      <c r="D213" s="166" t="s">
        <v>591</v>
      </c>
      <c r="E213" s="167">
        <v>1</v>
      </c>
      <c r="F213" s="168"/>
      <c r="G213" s="168"/>
      <c r="H213" s="168"/>
      <c r="I213" s="169" t="s">
        <v>581</v>
      </c>
      <c r="J213" s="130"/>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ht="240">
      <c r="A214" s="164">
        <v>176</v>
      </c>
      <c r="B214" s="165" t="s">
        <v>588</v>
      </c>
      <c r="C214" s="165" t="s">
        <v>589</v>
      </c>
      <c r="D214" s="166" t="s">
        <v>590</v>
      </c>
      <c r="E214" s="167">
        <v>1</v>
      </c>
      <c r="F214" s="168"/>
      <c r="G214" s="168"/>
      <c r="H214" s="168"/>
      <c r="I214" s="169" t="s">
        <v>582</v>
      </c>
      <c r="J214" s="130"/>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ht="36">
      <c r="A215" s="164">
        <v>177</v>
      </c>
      <c r="B215" s="165" t="s">
        <v>594</v>
      </c>
      <c r="C215" s="165" t="s">
        <v>595</v>
      </c>
      <c r="D215" s="166" t="s">
        <v>596</v>
      </c>
      <c r="E215" s="167">
        <v>3</v>
      </c>
      <c r="F215" s="168"/>
      <c r="G215" s="168"/>
      <c r="H215" s="168"/>
      <c r="I215" s="169" t="s">
        <v>601</v>
      </c>
      <c r="J215" s="130"/>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row>
    <row r="216" spans="1:36" ht="15.75">
      <c r="A216" s="191" t="s">
        <v>597</v>
      </c>
      <c r="B216" s="191"/>
      <c r="C216" s="191"/>
      <c r="D216" s="191"/>
      <c r="E216" s="17"/>
      <c r="F216" s="16"/>
      <c r="G216" s="17">
        <f>SUM(G199:G215)</f>
        <v>0</v>
      </c>
      <c r="H216" s="17">
        <f>PRODUCT(G216*123%)</f>
        <v>0</v>
      </c>
      <c r="I216" s="42"/>
      <c r="J216" s="130"/>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row>
    <row r="217" spans="1:36" ht="18.75" customHeight="1">
      <c r="A217" s="193" t="s">
        <v>598</v>
      </c>
      <c r="B217" s="193"/>
      <c r="C217" s="193"/>
      <c r="D217" s="193"/>
      <c r="E217" s="193"/>
      <c r="F217" s="193"/>
      <c r="G217" s="193"/>
      <c r="H217" s="193"/>
      <c r="I217" s="193"/>
      <c r="J217" s="130"/>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1:36" ht="84">
      <c r="A218" s="164">
        <v>178</v>
      </c>
      <c r="B218" s="165" t="s">
        <v>599</v>
      </c>
      <c r="C218" s="171" t="s">
        <v>604</v>
      </c>
      <c r="D218" s="166" t="s">
        <v>600</v>
      </c>
      <c r="E218" s="167">
        <v>2</v>
      </c>
      <c r="F218" s="168"/>
      <c r="G218" s="168"/>
      <c r="H218" s="168"/>
      <c r="I218" s="169" t="s">
        <v>602</v>
      </c>
      <c r="J218" s="130"/>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6" ht="38.25">
      <c r="A219" s="164">
        <v>179</v>
      </c>
      <c r="B219" s="165" t="s">
        <v>606</v>
      </c>
      <c r="C219" s="171" t="s">
        <v>605</v>
      </c>
      <c r="D219" s="166" t="s">
        <v>612</v>
      </c>
      <c r="E219" s="167">
        <v>2</v>
      </c>
      <c r="F219" s="168"/>
      <c r="G219" s="168"/>
      <c r="H219" s="168"/>
      <c r="I219" s="169" t="s">
        <v>603</v>
      </c>
      <c r="J219" s="130"/>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row>
    <row r="220" spans="1:36" ht="18.75" customHeight="1">
      <c r="A220" s="164">
        <v>180</v>
      </c>
      <c r="B220" s="165" t="s">
        <v>607</v>
      </c>
      <c r="C220" s="165"/>
      <c r="D220" s="166"/>
      <c r="E220" s="167">
        <v>2</v>
      </c>
      <c r="F220" s="168"/>
      <c r="G220" s="168"/>
      <c r="H220" s="168"/>
      <c r="I220" s="169"/>
      <c r="J220" s="130"/>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row>
    <row r="221" spans="1:36" ht="18.75" customHeight="1">
      <c r="A221" s="191" t="s">
        <v>608</v>
      </c>
      <c r="B221" s="191"/>
      <c r="C221" s="191"/>
      <c r="D221" s="191"/>
      <c r="E221" s="17"/>
      <c r="F221" s="16"/>
      <c r="G221" s="17">
        <f>SUM(G218:G220)</f>
        <v>0</v>
      </c>
      <c r="H221" s="17">
        <f>PRODUCT(G221*123%)</f>
        <v>0</v>
      </c>
      <c r="I221" s="42"/>
      <c r="J221" s="130"/>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row>
    <row r="222" spans="1:36" ht="18.75" customHeight="1">
      <c r="A222" s="193" t="s">
        <v>609</v>
      </c>
      <c r="B222" s="193"/>
      <c r="C222" s="193"/>
      <c r="D222" s="193"/>
      <c r="E222" s="193"/>
      <c r="F222" s="193"/>
      <c r="G222" s="193"/>
      <c r="H222" s="193"/>
      <c r="I222" s="193"/>
      <c r="J222" s="130"/>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row>
    <row r="223" spans="1:36" ht="18.75" customHeight="1">
      <c r="A223" s="195" t="s">
        <v>610</v>
      </c>
      <c r="B223" s="195"/>
      <c r="C223" s="195"/>
      <c r="D223" s="195"/>
      <c r="E223" s="172"/>
      <c r="F223" s="173"/>
      <c r="G223" s="172"/>
      <c r="H223" s="172">
        <f>PRODUCT(G223*123%)</f>
        <v>0</v>
      </c>
      <c r="I223" s="174"/>
      <c r="J223" s="130"/>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row>
    <row r="224" spans="1:36" ht="21" customHeight="1">
      <c r="A224" s="175"/>
      <c r="B224" s="176"/>
      <c r="C224" s="176"/>
      <c r="D224" s="177"/>
      <c r="E224" s="178"/>
      <c r="F224" s="179"/>
      <c r="G224" s="179"/>
      <c r="H224" s="179"/>
      <c r="I224" s="180"/>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row>
    <row r="225" spans="1:36" ht="31.5" customHeight="1" thickBot="1">
      <c r="A225" s="188" t="s">
        <v>378</v>
      </c>
      <c r="B225" s="189"/>
      <c r="C225" s="189"/>
      <c r="D225" s="189"/>
      <c r="E225" s="189"/>
      <c r="F225" s="190"/>
      <c r="G225" s="161">
        <f>SUM(G13,G16,G29,G37,G52,G57,G70,G77,G145)</f>
        <v>0</v>
      </c>
      <c r="H225" s="162">
        <f>PRODUCT(G225*123%)</f>
        <v>0</v>
      </c>
      <c r="I225" s="163"/>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row>
    <row r="226" spans="1:36" ht="31.5" customHeight="1" thickBot="1">
      <c r="A226" s="185" t="s">
        <v>616</v>
      </c>
      <c r="B226" s="186"/>
      <c r="C226" s="186"/>
      <c r="D226" s="186"/>
      <c r="E226" s="186"/>
      <c r="F226" s="187"/>
      <c r="G226" s="161">
        <f>SUM(G153)</f>
        <v>0</v>
      </c>
      <c r="H226" s="162">
        <f>PRODUCT(G226*123%)</f>
        <v>0</v>
      </c>
      <c r="I226" s="163"/>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row>
    <row r="227" spans="1:36" ht="33.75" customHeight="1" thickBot="1">
      <c r="A227" s="185" t="s">
        <v>379</v>
      </c>
      <c r="B227" s="186"/>
      <c r="C227" s="186"/>
      <c r="D227" s="186"/>
      <c r="E227" s="186"/>
      <c r="F227" s="187"/>
      <c r="G227" s="141">
        <f>SUM(G159,G162,G169,G178,G191,)</f>
        <v>0</v>
      </c>
      <c r="H227" s="142">
        <f>PRODUCT(G227*123%)</f>
        <v>0</v>
      </c>
      <c r="I227" s="140"/>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row>
    <row r="228" spans="1:36" ht="33.75" customHeight="1" thickBot="1">
      <c r="A228" s="185" t="s">
        <v>389</v>
      </c>
      <c r="B228" s="186"/>
      <c r="C228" s="186"/>
      <c r="D228" s="186"/>
      <c r="E228" s="186"/>
      <c r="F228" s="187"/>
      <c r="G228" s="141">
        <f>SUM(G216,G221,G223)</f>
        <v>0</v>
      </c>
      <c r="H228" s="142">
        <f>PRODUCT(G228*123%)</f>
        <v>0</v>
      </c>
      <c r="I228" s="140"/>
      <c r="J228" s="160"/>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row>
    <row r="229" spans="1:36" ht="32.25" customHeight="1" thickBot="1">
      <c r="A229" s="182" t="s">
        <v>433</v>
      </c>
      <c r="B229" s="183"/>
      <c r="C229" s="183"/>
      <c r="D229" s="183"/>
      <c r="E229" s="183"/>
      <c r="F229" s="184"/>
      <c r="G229" s="153">
        <f>SUM(G225,G227,G153,G228,)</f>
        <v>0</v>
      </c>
      <c r="H229" s="154">
        <f>PRODUCT(G229*123%)</f>
        <v>0</v>
      </c>
      <c r="I229" s="155"/>
      <c r="J229" s="158"/>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row>
    <row r="230" spans="1:36" ht="24" customHeight="1">
      <c r="A230" s="151"/>
      <c r="B230" s="151"/>
      <c r="C230" s="151"/>
      <c r="D230" s="151"/>
      <c r="E230" s="151"/>
      <c r="F230" s="151"/>
      <c r="G230" s="156"/>
      <c r="H230" s="156"/>
      <c r="I230" s="152"/>
      <c r="J230" s="158"/>
      <c r="K230" s="6"/>
      <c r="L230" s="6"/>
      <c r="M230" s="6"/>
      <c r="N230" s="6"/>
      <c r="O230" s="6"/>
      <c r="P230" s="6"/>
      <c r="Q230" s="6"/>
      <c r="R230" s="6"/>
      <c r="S230" s="6"/>
      <c r="T230" s="6"/>
      <c r="U230" s="6"/>
      <c r="V230" s="6"/>
      <c r="W230" s="6"/>
      <c r="X230" s="6"/>
      <c r="Y230" s="6"/>
      <c r="Z230" s="6"/>
      <c r="AA230" s="2"/>
      <c r="AB230" s="2"/>
      <c r="AC230" s="2"/>
      <c r="AD230" s="2"/>
      <c r="AE230" s="2"/>
      <c r="AF230" s="2"/>
      <c r="AG230" s="2"/>
      <c r="AH230" s="2"/>
      <c r="AI230" s="2"/>
      <c r="AJ230" s="2"/>
    </row>
    <row r="231" spans="1:36" ht="23.25" customHeight="1">
      <c r="A231" s="149"/>
      <c r="B231" s="149"/>
      <c r="C231" s="149"/>
      <c r="D231" s="149"/>
      <c r="E231" s="149"/>
      <c r="F231" s="149"/>
      <c r="G231" s="156"/>
      <c r="H231" s="148"/>
      <c r="I231" s="149"/>
      <c r="J231" s="6"/>
      <c r="K231" s="6"/>
      <c r="L231" s="6"/>
      <c r="M231" s="6"/>
      <c r="N231" s="6"/>
      <c r="O231" s="6"/>
      <c r="P231" s="6"/>
      <c r="Q231" s="6"/>
      <c r="R231" s="6"/>
      <c r="S231" s="6"/>
      <c r="T231" s="6"/>
      <c r="U231" s="6"/>
      <c r="V231" s="6"/>
      <c r="W231" s="6"/>
      <c r="X231" s="6"/>
      <c r="Y231" s="6"/>
      <c r="Z231" s="6"/>
      <c r="AA231" s="2"/>
      <c r="AB231" s="2"/>
      <c r="AC231" s="2"/>
      <c r="AD231" s="2"/>
      <c r="AE231" s="2"/>
      <c r="AF231" s="2"/>
      <c r="AG231" s="2"/>
      <c r="AH231" s="2"/>
      <c r="AI231" s="2"/>
      <c r="AJ231" s="2"/>
    </row>
    <row r="232" spans="1:36" ht="21" customHeight="1">
      <c r="A232" s="149"/>
      <c r="B232" s="149"/>
      <c r="C232" s="149"/>
      <c r="D232" s="149"/>
      <c r="E232" s="149"/>
      <c r="F232" s="149"/>
      <c r="G232" s="159"/>
      <c r="H232" s="156"/>
      <c r="I232" s="149"/>
      <c r="J232" s="6"/>
      <c r="K232" s="6"/>
      <c r="L232" s="6"/>
      <c r="M232" s="6"/>
      <c r="N232" s="6"/>
      <c r="O232" s="6"/>
      <c r="P232" s="6"/>
      <c r="Q232" s="6"/>
      <c r="R232" s="6"/>
      <c r="S232" s="6"/>
      <c r="T232" s="6"/>
      <c r="U232" s="6"/>
      <c r="V232" s="6"/>
      <c r="W232" s="6"/>
      <c r="X232" s="6"/>
      <c r="Y232" s="6"/>
      <c r="Z232" s="6"/>
      <c r="AA232" s="2"/>
      <c r="AB232" s="2"/>
      <c r="AC232" s="2"/>
      <c r="AD232" s="2"/>
      <c r="AE232" s="2"/>
      <c r="AF232" s="2"/>
      <c r="AG232" s="2"/>
      <c r="AH232" s="2"/>
      <c r="AI232" s="2"/>
      <c r="AJ232" s="2"/>
    </row>
    <row r="233" spans="1:36" ht="21" customHeight="1">
      <c r="A233" s="149"/>
      <c r="B233" s="149"/>
      <c r="C233" s="149"/>
      <c r="D233" s="149"/>
      <c r="E233" s="149"/>
      <c r="F233" s="149"/>
      <c r="G233" s="149"/>
      <c r="H233" s="149"/>
      <c r="I233" s="149"/>
      <c r="J233" s="6"/>
      <c r="K233" s="6"/>
      <c r="L233" s="6"/>
      <c r="M233" s="6"/>
      <c r="N233" s="6"/>
      <c r="O233" s="6"/>
      <c r="P233" s="6"/>
      <c r="Q233" s="6"/>
      <c r="R233" s="6"/>
      <c r="S233" s="6"/>
      <c r="T233" s="6"/>
      <c r="U233" s="6"/>
      <c r="V233" s="6"/>
      <c r="W233" s="6"/>
      <c r="X233" s="6"/>
      <c r="Y233" s="6"/>
      <c r="Z233" s="6"/>
      <c r="AA233" s="2"/>
      <c r="AB233" s="2"/>
      <c r="AC233" s="2"/>
      <c r="AD233" s="2"/>
      <c r="AE233" s="2"/>
      <c r="AF233" s="2"/>
      <c r="AG233" s="2"/>
      <c r="AH233" s="2"/>
      <c r="AI233" s="2"/>
      <c r="AJ233" s="2"/>
    </row>
    <row r="234" spans="1:36" ht="21" customHeight="1">
      <c r="A234" s="149"/>
      <c r="B234" s="149"/>
      <c r="C234" s="149"/>
      <c r="D234" s="149"/>
      <c r="E234" s="149"/>
      <c r="F234" s="149"/>
      <c r="G234" s="149"/>
      <c r="H234" s="149"/>
      <c r="I234" s="149"/>
      <c r="J234" s="6"/>
      <c r="K234" s="6"/>
      <c r="L234" s="6"/>
      <c r="M234" s="6"/>
      <c r="N234" s="6"/>
      <c r="O234" s="6"/>
      <c r="P234" s="6"/>
      <c r="Q234" s="6"/>
      <c r="R234" s="6"/>
      <c r="S234" s="6"/>
      <c r="T234" s="6"/>
      <c r="U234" s="6"/>
      <c r="V234" s="6"/>
      <c r="W234" s="6"/>
      <c r="X234" s="6"/>
      <c r="Y234" s="6"/>
      <c r="Z234" s="6"/>
      <c r="AA234" s="2"/>
      <c r="AB234" s="2"/>
      <c r="AC234" s="2"/>
      <c r="AD234" s="2"/>
      <c r="AE234" s="2"/>
      <c r="AF234" s="2"/>
      <c r="AG234" s="2"/>
      <c r="AH234" s="2"/>
      <c r="AI234" s="2"/>
      <c r="AJ234" s="2"/>
    </row>
    <row r="235" spans="1:36" ht="21" customHeight="1">
      <c r="A235" s="149"/>
      <c r="B235" s="149"/>
      <c r="C235" s="149"/>
      <c r="D235" s="149"/>
      <c r="E235" s="149"/>
      <c r="F235" s="149"/>
      <c r="G235" s="149"/>
      <c r="H235" s="149"/>
      <c r="I235" s="149"/>
      <c r="J235" s="6"/>
      <c r="K235" s="6"/>
      <c r="L235" s="6"/>
      <c r="M235" s="6"/>
      <c r="N235" s="6"/>
      <c r="O235" s="6"/>
      <c r="P235" s="6"/>
      <c r="Q235" s="6"/>
      <c r="R235" s="6"/>
      <c r="S235" s="6"/>
      <c r="T235" s="6"/>
      <c r="U235" s="6"/>
      <c r="V235" s="6"/>
      <c r="W235" s="6"/>
      <c r="X235" s="6"/>
      <c r="Y235" s="6"/>
      <c r="Z235" s="6"/>
      <c r="AA235" s="2"/>
      <c r="AB235" s="2"/>
      <c r="AC235" s="2"/>
      <c r="AD235" s="2"/>
      <c r="AE235" s="2"/>
      <c r="AF235" s="2"/>
      <c r="AG235" s="2"/>
      <c r="AH235" s="2"/>
      <c r="AI235" s="2"/>
      <c r="AJ235" s="2"/>
    </row>
    <row r="236" spans="1:36" ht="21" customHeight="1">
      <c r="A236" s="149"/>
      <c r="B236" s="149"/>
      <c r="C236" s="149"/>
      <c r="D236" s="149"/>
      <c r="E236" s="149"/>
      <c r="F236" s="149"/>
      <c r="G236" s="149"/>
      <c r="H236" s="149"/>
      <c r="I236" s="149"/>
      <c r="J236" s="6"/>
      <c r="K236" s="6"/>
      <c r="L236" s="6"/>
      <c r="M236" s="6"/>
      <c r="N236" s="6"/>
      <c r="O236" s="6"/>
      <c r="P236" s="6"/>
      <c r="Q236" s="6"/>
      <c r="R236" s="6"/>
      <c r="S236" s="6"/>
      <c r="T236" s="6"/>
      <c r="U236" s="6"/>
      <c r="V236" s="6"/>
      <c r="W236" s="6"/>
      <c r="X236" s="6"/>
      <c r="Y236" s="6"/>
      <c r="Z236" s="6"/>
      <c r="AA236" s="2"/>
      <c r="AB236" s="2"/>
      <c r="AC236" s="2"/>
      <c r="AD236" s="2"/>
      <c r="AE236" s="2"/>
      <c r="AF236" s="2"/>
      <c r="AG236" s="2"/>
      <c r="AH236" s="2"/>
      <c r="AI236" s="2"/>
      <c r="AJ236" s="2"/>
    </row>
    <row r="237" spans="1:36" ht="21" customHeight="1">
      <c r="A237" s="149"/>
      <c r="B237" s="149"/>
      <c r="C237" s="149"/>
      <c r="D237" s="149"/>
      <c r="E237" s="149"/>
      <c r="F237" s="149"/>
      <c r="G237" s="149"/>
      <c r="H237" s="149"/>
      <c r="I237" s="149"/>
      <c r="J237" s="6"/>
      <c r="K237" s="6"/>
      <c r="L237" s="6"/>
      <c r="M237" s="6"/>
      <c r="N237" s="6"/>
      <c r="O237" s="6"/>
      <c r="P237" s="6"/>
      <c r="Q237" s="6"/>
      <c r="R237" s="6"/>
      <c r="S237" s="6"/>
      <c r="T237" s="6"/>
      <c r="U237" s="6"/>
      <c r="V237" s="6"/>
      <c r="W237" s="6"/>
      <c r="X237" s="6"/>
      <c r="Y237" s="6"/>
      <c r="Z237" s="6"/>
      <c r="AA237" s="2"/>
      <c r="AB237" s="2"/>
      <c r="AC237" s="2"/>
      <c r="AD237" s="2"/>
      <c r="AE237" s="2"/>
      <c r="AF237" s="2"/>
      <c r="AG237" s="2"/>
      <c r="AH237" s="2"/>
      <c r="AI237" s="2"/>
      <c r="AJ237" s="2"/>
    </row>
    <row r="238" spans="1:36" ht="21" customHeight="1">
      <c r="A238" s="149"/>
      <c r="B238" s="149"/>
      <c r="C238" s="149"/>
      <c r="D238" s="149"/>
      <c r="E238" s="149"/>
      <c r="F238" s="149"/>
      <c r="G238" s="149"/>
      <c r="H238" s="149"/>
      <c r="I238" s="149"/>
      <c r="J238" s="6"/>
      <c r="K238" s="6"/>
      <c r="L238" s="6"/>
      <c r="M238" s="6"/>
      <c r="N238" s="6"/>
      <c r="O238" s="6"/>
      <c r="P238" s="6"/>
      <c r="Q238" s="6"/>
      <c r="R238" s="6"/>
      <c r="S238" s="6"/>
      <c r="T238" s="6"/>
      <c r="U238" s="6"/>
      <c r="V238" s="6"/>
      <c r="W238" s="6"/>
      <c r="X238" s="6"/>
      <c r="Y238" s="6"/>
      <c r="Z238" s="6"/>
      <c r="AA238" s="2"/>
      <c r="AB238" s="2"/>
      <c r="AC238" s="2"/>
      <c r="AD238" s="2"/>
      <c r="AE238" s="2"/>
      <c r="AF238" s="2"/>
      <c r="AG238" s="2"/>
      <c r="AH238" s="2"/>
      <c r="AI238" s="2"/>
      <c r="AJ238" s="2"/>
    </row>
    <row r="239" spans="1:36" ht="21" customHeight="1">
      <c r="A239" s="149"/>
      <c r="B239" s="149"/>
      <c r="C239" s="149"/>
      <c r="D239" s="149"/>
      <c r="E239" s="149"/>
      <c r="F239" s="149"/>
      <c r="G239" s="149"/>
      <c r="H239" s="149"/>
      <c r="I239" s="149"/>
      <c r="J239" s="6"/>
      <c r="K239" s="6"/>
      <c r="L239" s="6"/>
      <c r="M239" s="6"/>
      <c r="N239" s="6"/>
      <c r="O239" s="6"/>
      <c r="P239" s="6"/>
      <c r="Q239" s="6"/>
      <c r="R239" s="6"/>
      <c r="S239" s="6"/>
      <c r="T239" s="6"/>
      <c r="U239" s="6"/>
      <c r="V239" s="6"/>
      <c r="W239" s="6"/>
      <c r="X239" s="6"/>
      <c r="Y239" s="6"/>
      <c r="Z239" s="6"/>
      <c r="AA239" s="2"/>
      <c r="AB239" s="2"/>
      <c r="AC239" s="2"/>
      <c r="AD239" s="2"/>
      <c r="AE239" s="2"/>
      <c r="AF239" s="2"/>
      <c r="AG239" s="2"/>
      <c r="AH239" s="2"/>
      <c r="AI239" s="2"/>
      <c r="AJ239" s="2"/>
    </row>
    <row r="240" spans="1:36" ht="21" customHeight="1">
      <c r="A240" s="149"/>
      <c r="B240" s="149"/>
      <c r="C240" s="149"/>
      <c r="D240" s="149"/>
      <c r="E240" s="149"/>
      <c r="F240" s="149"/>
      <c r="G240" s="149"/>
      <c r="H240" s="149"/>
      <c r="I240" s="149"/>
      <c r="J240" s="6"/>
      <c r="K240" s="6"/>
      <c r="L240" s="6"/>
      <c r="M240" s="6"/>
      <c r="N240" s="6"/>
      <c r="O240" s="6"/>
      <c r="P240" s="6"/>
      <c r="Q240" s="6"/>
      <c r="R240" s="6"/>
      <c r="S240" s="6"/>
      <c r="T240" s="6"/>
      <c r="U240" s="6"/>
      <c r="V240" s="6"/>
      <c r="W240" s="6"/>
      <c r="X240" s="6"/>
      <c r="Y240" s="6"/>
      <c r="Z240" s="6"/>
      <c r="AA240" s="2"/>
      <c r="AB240" s="2"/>
      <c r="AC240" s="2"/>
      <c r="AD240" s="2"/>
      <c r="AE240" s="2"/>
      <c r="AF240" s="2"/>
      <c r="AG240" s="2"/>
      <c r="AH240" s="2"/>
      <c r="AI240" s="2"/>
      <c r="AJ240" s="2"/>
    </row>
    <row r="241" spans="1:36" ht="21" customHeight="1">
      <c r="A241" s="149"/>
      <c r="B241" s="149"/>
      <c r="C241" s="149"/>
      <c r="D241" s="149"/>
      <c r="E241" s="149"/>
      <c r="F241" s="149"/>
      <c r="G241" s="149"/>
      <c r="H241" s="149"/>
      <c r="I241" s="149"/>
      <c r="J241" s="6"/>
      <c r="K241" s="6"/>
      <c r="L241" s="6"/>
      <c r="M241" s="6"/>
      <c r="N241" s="6"/>
      <c r="O241" s="6"/>
      <c r="P241" s="6"/>
      <c r="Q241" s="6"/>
      <c r="R241" s="6"/>
      <c r="S241" s="6"/>
      <c r="T241" s="6"/>
      <c r="U241" s="6"/>
      <c r="V241" s="6"/>
      <c r="W241" s="6"/>
      <c r="X241" s="6"/>
      <c r="Y241" s="6"/>
      <c r="Z241" s="6"/>
      <c r="AA241" s="2"/>
      <c r="AB241" s="2"/>
      <c r="AC241" s="2"/>
      <c r="AD241" s="2"/>
      <c r="AE241" s="2"/>
      <c r="AF241" s="2"/>
      <c r="AG241" s="2"/>
      <c r="AH241" s="2"/>
      <c r="AI241" s="2"/>
      <c r="AJ241" s="2"/>
    </row>
    <row r="242" spans="1:36" ht="21" customHeight="1">
      <c r="A242" s="149"/>
      <c r="B242" s="149"/>
      <c r="C242" s="149"/>
      <c r="D242" s="149"/>
      <c r="E242" s="149"/>
      <c r="F242" s="149"/>
      <c r="G242" s="149"/>
      <c r="H242" s="149"/>
      <c r="I242" s="149"/>
      <c r="J242" s="6"/>
      <c r="K242" s="6"/>
      <c r="L242" s="6"/>
      <c r="M242" s="6"/>
      <c r="N242" s="6"/>
      <c r="O242" s="6"/>
      <c r="P242" s="6"/>
      <c r="Q242" s="6"/>
      <c r="R242" s="6"/>
      <c r="S242" s="6"/>
      <c r="T242" s="6"/>
      <c r="U242" s="6"/>
      <c r="V242" s="6"/>
      <c r="W242" s="6"/>
      <c r="X242" s="6"/>
      <c r="Y242" s="6"/>
      <c r="Z242" s="6"/>
      <c r="AA242" s="2"/>
      <c r="AB242" s="2"/>
      <c r="AC242" s="2"/>
      <c r="AD242" s="2"/>
      <c r="AE242" s="2"/>
      <c r="AF242" s="2"/>
      <c r="AG242" s="2"/>
      <c r="AH242" s="2"/>
      <c r="AI242" s="2"/>
      <c r="AJ242" s="2"/>
    </row>
    <row r="243" spans="1:36" ht="21" customHeight="1">
      <c r="A243" s="149"/>
      <c r="B243" s="149"/>
      <c r="C243" s="149"/>
      <c r="D243" s="149"/>
      <c r="E243" s="149"/>
      <c r="F243" s="149"/>
      <c r="G243" s="149"/>
      <c r="H243" s="149"/>
      <c r="I243" s="149"/>
      <c r="J243" s="6"/>
      <c r="K243" s="6"/>
      <c r="L243" s="6"/>
      <c r="M243" s="6"/>
      <c r="N243" s="6"/>
      <c r="O243" s="6"/>
      <c r="P243" s="6"/>
      <c r="Q243" s="6"/>
      <c r="R243" s="6"/>
      <c r="S243" s="6"/>
      <c r="T243" s="6"/>
      <c r="U243" s="6"/>
      <c r="V243" s="6"/>
      <c r="W243" s="6"/>
      <c r="X243" s="6"/>
      <c r="Y243" s="6"/>
      <c r="Z243" s="6"/>
      <c r="AA243" s="2"/>
      <c r="AB243" s="2"/>
      <c r="AC243" s="2"/>
      <c r="AD243" s="2"/>
      <c r="AE243" s="2"/>
      <c r="AF243" s="2"/>
      <c r="AG243" s="2"/>
      <c r="AH243" s="2"/>
      <c r="AI243" s="2"/>
      <c r="AJ243" s="2"/>
    </row>
    <row r="244" spans="1:36" ht="21" customHeight="1">
      <c r="A244" s="149"/>
      <c r="B244" s="149"/>
      <c r="C244" s="149"/>
      <c r="D244" s="149"/>
      <c r="E244" s="149"/>
      <c r="F244" s="149"/>
      <c r="G244" s="149"/>
      <c r="H244" s="149"/>
      <c r="I244" s="149"/>
      <c r="J244" s="6"/>
      <c r="K244" s="6"/>
      <c r="L244" s="6"/>
      <c r="M244" s="6"/>
      <c r="N244" s="6"/>
      <c r="O244" s="6"/>
      <c r="P244" s="6"/>
      <c r="Q244" s="6"/>
      <c r="R244" s="6"/>
      <c r="S244" s="6"/>
      <c r="T244" s="6"/>
      <c r="U244" s="6"/>
      <c r="V244" s="6"/>
      <c r="W244" s="6"/>
      <c r="X244" s="6"/>
      <c r="Y244" s="6"/>
      <c r="Z244" s="6"/>
      <c r="AA244" s="2"/>
      <c r="AB244" s="2"/>
      <c r="AC244" s="2"/>
      <c r="AD244" s="2"/>
      <c r="AE244" s="2"/>
      <c r="AF244" s="2"/>
      <c r="AG244" s="2"/>
      <c r="AH244" s="2"/>
      <c r="AI244" s="2"/>
      <c r="AJ244" s="2"/>
    </row>
    <row r="245" spans="1:36" ht="21" customHeight="1">
      <c r="A245" s="149"/>
      <c r="B245" s="149"/>
      <c r="C245" s="149"/>
      <c r="D245" s="149"/>
      <c r="E245" s="149"/>
      <c r="F245" s="149"/>
      <c r="G245" s="149"/>
      <c r="H245" s="149"/>
      <c r="I245" s="149"/>
      <c r="J245" s="6"/>
      <c r="K245" s="6"/>
      <c r="L245" s="6"/>
      <c r="M245" s="6"/>
      <c r="N245" s="6"/>
      <c r="O245" s="6"/>
      <c r="P245" s="6"/>
      <c r="Q245" s="6"/>
      <c r="R245" s="6"/>
      <c r="S245" s="6"/>
      <c r="T245" s="6"/>
      <c r="U245" s="6"/>
      <c r="V245" s="6"/>
      <c r="W245" s="6"/>
      <c r="X245" s="6"/>
      <c r="Y245" s="6"/>
      <c r="Z245" s="6"/>
      <c r="AA245" s="2"/>
      <c r="AB245" s="2"/>
      <c r="AC245" s="2"/>
      <c r="AD245" s="2"/>
      <c r="AE245" s="2"/>
      <c r="AF245" s="2"/>
      <c r="AG245" s="2"/>
      <c r="AH245" s="2"/>
      <c r="AI245" s="2"/>
      <c r="AJ245" s="2"/>
    </row>
    <row r="246" spans="1:36" ht="21" customHeight="1">
      <c r="A246" s="149"/>
      <c r="B246" s="149"/>
      <c r="C246" s="149"/>
      <c r="D246" s="149"/>
      <c r="E246" s="149"/>
      <c r="F246" s="149"/>
      <c r="G246" s="149"/>
      <c r="H246" s="149"/>
      <c r="I246" s="149"/>
      <c r="J246" s="6"/>
      <c r="K246" s="6"/>
      <c r="L246" s="6"/>
      <c r="M246" s="6"/>
      <c r="N246" s="6"/>
      <c r="O246" s="6"/>
      <c r="P246" s="6"/>
      <c r="Q246" s="6"/>
      <c r="R246" s="6"/>
      <c r="S246" s="6"/>
      <c r="T246" s="6"/>
      <c r="U246" s="6"/>
      <c r="V246" s="6"/>
      <c r="W246" s="6"/>
      <c r="X246" s="6"/>
      <c r="Y246" s="6"/>
      <c r="Z246" s="6"/>
      <c r="AA246" s="2"/>
      <c r="AB246" s="2"/>
      <c r="AC246" s="2"/>
      <c r="AD246" s="2"/>
      <c r="AE246" s="2"/>
      <c r="AF246" s="2"/>
      <c r="AG246" s="2"/>
      <c r="AH246" s="2"/>
      <c r="AI246" s="2"/>
      <c r="AJ246" s="2"/>
    </row>
    <row r="247" spans="1:36" ht="21" customHeight="1">
      <c r="A247" s="149"/>
      <c r="B247" s="149"/>
      <c r="C247" s="149"/>
      <c r="D247" s="149"/>
      <c r="E247" s="149"/>
      <c r="F247" s="149"/>
      <c r="G247" s="149"/>
      <c r="H247" s="149"/>
      <c r="I247" s="149"/>
      <c r="J247" s="6"/>
      <c r="K247" s="6"/>
      <c r="L247" s="6"/>
      <c r="M247" s="6"/>
      <c r="N247" s="6"/>
      <c r="O247" s="6"/>
      <c r="P247" s="6"/>
      <c r="Q247" s="6"/>
      <c r="R247" s="6"/>
      <c r="S247" s="6"/>
      <c r="T247" s="6"/>
      <c r="U247" s="6"/>
      <c r="V247" s="6"/>
      <c r="W247" s="6"/>
      <c r="X247" s="6"/>
      <c r="Y247" s="6"/>
      <c r="Z247" s="6"/>
      <c r="AA247" s="2"/>
      <c r="AB247" s="2"/>
      <c r="AC247" s="2"/>
      <c r="AD247" s="2"/>
      <c r="AE247" s="2"/>
      <c r="AF247" s="2"/>
      <c r="AG247" s="2"/>
      <c r="AH247" s="2"/>
      <c r="AI247" s="2"/>
      <c r="AJ247" s="2"/>
    </row>
    <row r="248" spans="1:36" ht="21" customHeight="1">
      <c r="A248" s="149"/>
      <c r="B248" s="149"/>
      <c r="C248" s="149"/>
      <c r="D248" s="149"/>
      <c r="E248" s="149"/>
      <c r="F248" s="149"/>
      <c r="G248" s="149"/>
      <c r="H248" s="149"/>
      <c r="I248" s="149"/>
      <c r="J248" s="6"/>
      <c r="K248" s="6"/>
      <c r="L248" s="6"/>
      <c r="M248" s="6"/>
      <c r="N248" s="6"/>
      <c r="O248" s="6"/>
      <c r="P248" s="6"/>
      <c r="Q248" s="6"/>
      <c r="R248" s="6"/>
      <c r="S248" s="6"/>
      <c r="T248" s="6"/>
      <c r="U248" s="6"/>
      <c r="V248" s="6"/>
      <c r="W248" s="6"/>
      <c r="X248" s="6"/>
      <c r="Y248" s="6"/>
      <c r="Z248" s="6"/>
      <c r="AA248" s="2"/>
      <c r="AB248" s="2"/>
      <c r="AC248" s="2"/>
      <c r="AD248" s="2"/>
      <c r="AE248" s="2"/>
      <c r="AF248" s="2"/>
      <c r="AG248" s="2"/>
      <c r="AH248" s="2"/>
      <c r="AI248" s="2"/>
      <c r="AJ248" s="2"/>
    </row>
    <row r="249" spans="1:36" ht="21"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2"/>
      <c r="AB249" s="2"/>
      <c r="AC249" s="2"/>
      <c r="AD249" s="2"/>
      <c r="AE249" s="2"/>
      <c r="AF249" s="2"/>
      <c r="AG249" s="2"/>
      <c r="AH249" s="2"/>
      <c r="AI249" s="2"/>
      <c r="AJ249" s="2"/>
    </row>
    <row r="250" spans="1:36" ht="21"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2"/>
      <c r="AB250" s="2"/>
      <c r="AC250" s="2"/>
      <c r="AD250" s="2"/>
      <c r="AE250" s="2"/>
      <c r="AF250" s="2"/>
      <c r="AG250" s="2"/>
      <c r="AH250" s="2"/>
      <c r="AI250" s="2"/>
      <c r="AJ250" s="2"/>
    </row>
    <row r="251" spans="1:36" ht="21"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2"/>
      <c r="AB251" s="2"/>
      <c r="AC251" s="2"/>
      <c r="AD251" s="2"/>
      <c r="AE251" s="2"/>
      <c r="AF251" s="2"/>
      <c r="AG251" s="2"/>
      <c r="AH251" s="2"/>
      <c r="AI251" s="2"/>
      <c r="AJ251" s="2"/>
    </row>
    <row r="252" spans="1:36" ht="21"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2"/>
      <c r="AB252" s="2"/>
      <c r="AC252" s="2"/>
      <c r="AD252" s="2"/>
      <c r="AE252" s="2"/>
      <c r="AF252" s="2"/>
      <c r="AG252" s="2"/>
      <c r="AH252" s="2"/>
      <c r="AI252" s="2"/>
      <c r="AJ252" s="2"/>
    </row>
    <row r="253" spans="1:36" ht="21"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2"/>
      <c r="AB253" s="2"/>
      <c r="AC253" s="2"/>
      <c r="AD253" s="2"/>
      <c r="AE253" s="2"/>
      <c r="AF253" s="2"/>
      <c r="AG253" s="2"/>
      <c r="AH253" s="2"/>
      <c r="AI253" s="2"/>
      <c r="AJ253" s="2"/>
    </row>
    <row r="254" spans="1:36" ht="21"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2"/>
      <c r="AB254" s="2"/>
      <c r="AC254" s="2"/>
      <c r="AD254" s="2"/>
      <c r="AE254" s="2"/>
      <c r="AF254" s="2"/>
      <c r="AG254" s="2"/>
      <c r="AH254" s="2"/>
      <c r="AI254" s="2"/>
      <c r="AJ254" s="2"/>
    </row>
    <row r="255" spans="1:36" ht="21"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2"/>
      <c r="AB255" s="2"/>
      <c r="AC255" s="2"/>
      <c r="AD255" s="2"/>
      <c r="AE255" s="2"/>
      <c r="AF255" s="2"/>
      <c r="AG255" s="2"/>
      <c r="AH255" s="2"/>
      <c r="AI255" s="2"/>
      <c r="AJ255" s="2"/>
    </row>
    <row r="256" spans="1:36" ht="21"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2"/>
      <c r="AB256" s="2"/>
      <c r="AC256" s="2"/>
      <c r="AD256" s="2"/>
      <c r="AE256" s="2"/>
      <c r="AF256" s="2"/>
      <c r="AG256" s="2"/>
      <c r="AH256" s="2"/>
      <c r="AI256" s="2"/>
      <c r="AJ256" s="2"/>
    </row>
    <row r="257" spans="1:36" ht="21"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2"/>
      <c r="AB257" s="2"/>
      <c r="AC257" s="2"/>
      <c r="AD257" s="2"/>
      <c r="AE257" s="2"/>
      <c r="AF257" s="2"/>
      <c r="AG257" s="2"/>
      <c r="AH257" s="2"/>
      <c r="AI257" s="2"/>
      <c r="AJ257" s="2"/>
    </row>
    <row r="258" spans="1:36" ht="21"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2"/>
      <c r="AB258" s="2"/>
      <c r="AC258" s="2"/>
      <c r="AD258" s="2"/>
      <c r="AE258" s="2"/>
      <c r="AF258" s="2"/>
      <c r="AG258" s="2"/>
      <c r="AH258" s="2"/>
      <c r="AI258" s="2"/>
      <c r="AJ258" s="2"/>
    </row>
    <row r="259" spans="1:36" ht="21"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2"/>
      <c r="AB259" s="2"/>
      <c r="AC259" s="2"/>
      <c r="AD259" s="2"/>
      <c r="AE259" s="2"/>
      <c r="AF259" s="2"/>
      <c r="AG259" s="2"/>
      <c r="AH259" s="2"/>
      <c r="AI259" s="2"/>
      <c r="AJ259" s="2"/>
    </row>
    <row r="260" spans="1:36" ht="21"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2"/>
      <c r="AB260" s="2"/>
      <c r="AC260" s="2"/>
      <c r="AD260" s="2"/>
      <c r="AE260" s="2"/>
      <c r="AF260" s="2"/>
      <c r="AG260" s="2"/>
      <c r="AH260" s="2"/>
      <c r="AI260" s="2"/>
      <c r="AJ260" s="2"/>
    </row>
    <row r="261" spans="1:36" ht="21"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2"/>
      <c r="AB261" s="2"/>
      <c r="AC261" s="2"/>
      <c r="AD261" s="2"/>
      <c r="AE261" s="2"/>
      <c r="AF261" s="2"/>
      <c r="AG261" s="2"/>
      <c r="AH261" s="2"/>
      <c r="AI261" s="2"/>
      <c r="AJ261" s="2"/>
    </row>
    <row r="262" spans="1:36" ht="21"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2"/>
      <c r="AB262" s="2"/>
      <c r="AC262" s="2"/>
      <c r="AD262" s="2"/>
      <c r="AE262" s="2"/>
      <c r="AF262" s="2"/>
      <c r="AG262" s="2"/>
      <c r="AH262" s="2"/>
      <c r="AI262" s="2"/>
      <c r="AJ262" s="2"/>
    </row>
    <row r="263" spans="1:36" ht="21"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2"/>
      <c r="AB263" s="2"/>
      <c r="AC263" s="2"/>
      <c r="AD263" s="2"/>
      <c r="AE263" s="2"/>
      <c r="AF263" s="2"/>
      <c r="AG263" s="2"/>
      <c r="AH263" s="2"/>
      <c r="AI263" s="2"/>
      <c r="AJ263" s="2"/>
    </row>
    <row r="264" spans="1:36" ht="21"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2"/>
      <c r="AB264" s="2"/>
      <c r="AC264" s="2"/>
      <c r="AD264" s="2"/>
      <c r="AE264" s="2"/>
      <c r="AF264" s="2"/>
      <c r="AG264" s="2"/>
      <c r="AH264" s="2"/>
      <c r="AI264" s="2"/>
      <c r="AJ264" s="2"/>
    </row>
    <row r="265" spans="1:36" ht="21"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2"/>
      <c r="AB265" s="2"/>
      <c r="AC265" s="2"/>
      <c r="AD265" s="2"/>
      <c r="AE265" s="2"/>
      <c r="AF265" s="2"/>
      <c r="AG265" s="2"/>
      <c r="AH265" s="2"/>
      <c r="AI265" s="2"/>
      <c r="AJ265" s="2"/>
    </row>
    <row r="266" spans="1:36" ht="21"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2"/>
      <c r="AB266" s="2"/>
      <c r="AC266" s="2"/>
      <c r="AD266" s="2"/>
      <c r="AE266" s="2"/>
      <c r="AF266" s="2"/>
      <c r="AG266" s="2"/>
      <c r="AH266" s="2"/>
      <c r="AI266" s="2"/>
      <c r="AJ266" s="2"/>
    </row>
    <row r="267" spans="1:36" ht="21"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2"/>
      <c r="AB267" s="2"/>
      <c r="AC267" s="2"/>
      <c r="AD267" s="2"/>
      <c r="AE267" s="2"/>
      <c r="AF267" s="2"/>
      <c r="AG267" s="2"/>
      <c r="AH267" s="2"/>
      <c r="AI267" s="2"/>
      <c r="AJ267" s="2"/>
    </row>
    <row r="268" spans="1:36" ht="21"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2"/>
      <c r="AB268" s="2"/>
      <c r="AC268" s="2"/>
      <c r="AD268" s="2"/>
      <c r="AE268" s="2"/>
      <c r="AF268" s="2"/>
      <c r="AG268" s="2"/>
      <c r="AH268" s="2"/>
      <c r="AI268" s="2"/>
      <c r="AJ268" s="2"/>
    </row>
    <row r="269" spans="1:36" ht="21"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2"/>
      <c r="AB269" s="2"/>
      <c r="AC269" s="2"/>
      <c r="AD269" s="2"/>
      <c r="AE269" s="2"/>
      <c r="AF269" s="2"/>
      <c r="AG269" s="2"/>
      <c r="AH269" s="2"/>
      <c r="AI269" s="2"/>
      <c r="AJ269" s="2"/>
    </row>
    <row r="270" spans="1:36" ht="21"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2"/>
      <c r="AB270" s="2"/>
      <c r="AC270" s="2"/>
      <c r="AD270" s="2"/>
      <c r="AE270" s="2"/>
      <c r="AF270" s="2"/>
      <c r="AG270" s="2"/>
      <c r="AH270" s="2"/>
      <c r="AI270" s="2"/>
      <c r="AJ270" s="2"/>
    </row>
    <row r="271" spans="1:36" ht="21"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2"/>
      <c r="AB271" s="2"/>
      <c r="AC271" s="2"/>
      <c r="AD271" s="2"/>
      <c r="AE271" s="2"/>
      <c r="AF271" s="2"/>
      <c r="AG271" s="2"/>
      <c r="AH271" s="2"/>
      <c r="AI271" s="2"/>
      <c r="AJ271" s="2"/>
    </row>
    <row r="272" spans="1:36" ht="21"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2"/>
      <c r="AB272" s="2"/>
      <c r="AC272" s="2"/>
      <c r="AD272" s="2"/>
      <c r="AE272" s="2"/>
      <c r="AF272" s="2"/>
      <c r="AG272" s="2"/>
      <c r="AH272" s="2"/>
      <c r="AI272" s="2"/>
      <c r="AJ272" s="2"/>
    </row>
    <row r="273" spans="1:36" ht="21"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2"/>
      <c r="AB273" s="2"/>
      <c r="AC273" s="2"/>
      <c r="AD273" s="2"/>
      <c r="AE273" s="2"/>
      <c r="AF273" s="2"/>
      <c r="AG273" s="2"/>
      <c r="AH273" s="2"/>
      <c r="AI273" s="2"/>
      <c r="AJ273" s="2"/>
    </row>
    <row r="274" spans="1:36" ht="21"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2"/>
      <c r="AB274" s="2"/>
      <c r="AC274" s="2"/>
      <c r="AD274" s="2"/>
      <c r="AE274" s="2"/>
      <c r="AF274" s="2"/>
      <c r="AG274" s="2"/>
      <c r="AH274" s="2"/>
      <c r="AI274" s="2"/>
      <c r="AJ274" s="2"/>
    </row>
    <row r="275" spans="1:36" ht="21"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2"/>
      <c r="AB275" s="2"/>
      <c r="AC275" s="2"/>
      <c r="AD275" s="2"/>
      <c r="AE275" s="2"/>
      <c r="AF275" s="2"/>
      <c r="AG275" s="2"/>
      <c r="AH275" s="2"/>
      <c r="AI275" s="2"/>
      <c r="AJ275" s="2"/>
    </row>
    <row r="276" spans="1:36" ht="21"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2"/>
      <c r="AB276" s="2"/>
      <c r="AC276" s="2"/>
      <c r="AD276" s="2"/>
      <c r="AE276" s="2"/>
      <c r="AF276" s="2"/>
      <c r="AG276" s="2"/>
      <c r="AH276" s="2"/>
      <c r="AI276" s="2"/>
      <c r="AJ276" s="2"/>
    </row>
    <row r="277" spans="1:36" ht="21"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2"/>
      <c r="AB277" s="2"/>
      <c r="AC277" s="2"/>
      <c r="AD277" s="2"/>
      <c r="AE277" s="2"/>
      <c r="AF277" s="2"/>
      <c r="AG277" s="2"/>
      <c r="AH277" s="2"/>
      <c r="AI277" s="2"/>
      <c r="AJ277" s="2"/>
    </row>
    <row r="278" spans="1:36" ht="21"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2"/>
      <c r="AB278" s="2"/>
      <c r="AC278" s="2"/>
      <c r="AD278" s="2"/>
      <c r="AE278" s="2"/>
      <c r="AF278" s="2"/>
      <c r="AG278" s="2"/>
      <c r="AH278" s="2"/>
      <c r="AI278" s="2"/>
      <c r="AJ278" s="2"/>
    </row>
    <row r="279" spans="1:36" ht="21"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2"/>
      <c r="AB279" s="2"/>
      <c r="AC279" s="2"/>
      <c r="AD279" s="2"/>
      <c r="AE279" s="2"/>
      <c r="AF279" s="2"/>
      <c r="AG279" s="2"/>
      <c r="AH279" s="2"/>
      <c r="AI279" s="2"/>
      <c r="AJ279" s="2"/>
    </row>
    <row r="280" spans="1:36" ht="21"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2"/>
      <c r="AB280" s="2"/>
      <c r="AC280" s="2"/>
      <c r="AD280" s="2"/>
      <c r="AE280" s="2"/>
      <c r="AF280" s="2"/>
      <c r="AG280" s="2"/>
      <c r="AH280" s="2"/>
      <c r="AI280" s="2"/>
      <c r="AJ280" s="2"/>
    </row>
    <row r="281" spans="1:36" ht="21"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2"/>
      <c r="AB281" s="2"/>
      <c r="AC281" s="2"/>
      <c r="AD281" s="2"/>
      <c r="AE281" s="2"/>
      <c r="AF281" s="2"/>
      <c r="AG281" s="2"/>
      <c r="AH281" s="2"/>
      <c r="AI281" s="2"/>
      <c r="AJ281" s="2"/>
    </row>
    <row r="282" spans="1:36" ht="21"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2"/>
      <c r="AB282" s="2"/>
      <c r="AC282" s="2"/>
      <c r="AD282" s="2"/>
      <c r="AE282" s="2"/>
      <c r="AF282" s="2"/>
      <c r="AG282" s="2"/>
      <c r="AH282" s="2"/>
      <c r="AI282" s="2"/>
      <c r="AJ282" s="2"/>
    </row>
    <row r="283" spans="1:36" ht="21"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2"/>
      <c r="AB283" s="2"/>
      <c r="AC283" s="2"/>
      <c r="AD283" s="2"/>
      <c r="AE283" s="2"/>
      <c r="AF283" s="2"/>
      <c r="AG283" s="2"/>
      <c r="AH283" s="2"/>
      <c r="AI283" s="2"/>
      <c r="AJ283" s="2"/>
    </row>
    <row r="284" spans="1:36" ht="2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2"/>
      <c r="AB284" s="2"/>
      <c r="AC284" s="2"/>
      <c r="AD284" s="2"/>
      <c r="AE284" s="2"/>
      <c r="AF284" s="2"/>
      <c r="AG284" s="2"/>
      <c r="AH284" s="2"/>
      <c r="AI284" s="2"/>
      <c r="AJ284" s="2"/>
    </row>
    <row r="285" spans="1:3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2"/>
      <c r="AB285" s="2"/>
      <c r="AC285" s="2"/>
      <c r="AD285" s="2"/>
      <c r="AE285" s="2"/>
      <c r="AF285" s="2"/>
      <c r="AG285" s="2"/>
      <c r="AH285" s="2"/>
      <c r="AI285" s="2"/>
      <c r="AJ285" s="2"/>
    </row>
    <row r="286" spans="1:3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2"/>
      <c r="AB286" s="2"/>
      <c r="AC286" s="2"/>
      <c r="AD286" s="2"/>
      <c r="AE286" s="2"/>
      <c r="AF286" s="2"/>
      <c r="AG286" s="2"/>
      <c r="AH286" s="2"/>
      <c r="AI286" s="2"/>
      <c r="AJ286" s="2"/>
    </row>
    <row r="287" spans="1:36">
      <c r="A287" s="4"/>
      <c r="B287" s="4"/>
      <c r="C287" s="4"/>
      <c r="D287" s="4"/>
      <c r="E287" s="4"/>
      <c r="F287" s="4"/>
      <c r="G287" s="4"/>
      <c r="H287" s="4"/>
      <c r="I287" s="4"/>
      <c r="AA287" s="2"/>
      <c r="AB287" s="2"/>
      <c r="AC287" s="2"/>
      <c r="AD287" s="2"/>
      <c r="AE287" s="2"/>
      <c r="AF287" s="2"/>
      <c r="AG287" s="2"/>
      <c r="AH287" s="2"/>
      <c r="AI287" s="2"/>
      <c r="AJ287" s="2"/>
    </row>
    <row r="288" spans="1:36">
      <c r="A288" s="4"/>
      <c r="B288" s="4"/>
      <c r="C288" s="4"/>
      <c r="D288" s="4"/>
      <c r="E288" s="4"/>
      <c r="F288" s="4"/>
      <c r="G288" s="4"/>
      <c r="H288" s="4"/>
      <c r="I288" s="4"/>
      <c r="AA288" s="2"/>
      <c r="AB288" s="2"/>
      <c r="AC288" s="2"/>
      <c r="AD288" s="2"/>
      <c r="AE288" s="2"/>
      <c r="AF288" s="2"/>
      <c r="AG288" s="2"/>
      <c r="AH288" s="2"/>
      <c r="AI288" s="2"/>
      <c r="AJ288" s="2"/>
    </row>
    <row r="289" spans="1:36">
      <c r="A289" s="4"/>
      <c r="B289" s="4"/>
      <c r="C289" s="4"/>
      <c r="D289" s="4"/>
      <c r="E289" s="4"/>
      <c r="F289" s="4"/>
      <c r="G289" s="4"/>
      <c r="H289" s="4"/>
      <c r="I289" s="4"/>
      <c r="AA289" s="2"/>
      <c r="AB289" s="2"/>
      <c r="AC289" s="2"/>
      <c r="AD289" s="2"/>
      <c r="AE289" s="2"/>
      <c r="AF289" s="2"/>
      <c r="AG289" s="2"/>
      <c r="AH289" s="2"/>
      <c r="AI289" s="2"/>
      <c r="AJ289" s="2"/>
    </row>
    <row r="290" spans="1:36">
      <c r="A290" s="4"/>
      <c r="B290" s="4"/>
      <c r="C290" s="4"/>
      <c r="D290" s="4"/>
      <c r="E290" s="4"/>
      <c r="F290" s="4"/>
      <c r="G290" s="4"/>
      <c r="H290" s="4"/>
      <c r="I290" s="4"/>
      <c r="AA290" s="2"/>
      <c r="AB290" s="2"/>
      <c r="AC290" s="2"/>
      <c r="AD290" s="2"/>
      <c r="AE290" s="2"/>
      <c r="AF290" s="2"/>
      <c r="AG290" s="2"/>
      <c r="AH290" s="2"/>
      <c r="AI290" s="2"/>
      <c r="AJ290" s="2"/>
    </row>
    <row r="291" spans="1:36">
      <c r="A291" s="4"/>
      <c r="B291" s="4"/>
      <c r="C291" s="4"/>
      <c r="D291" s="4"/>
      <c r="E291" s="4"/>
      <c r="F291" s="4"/>
      <c r="G291" s="4"/>
      <c r="H291" s="4"/>
      <c r="I291" s="4"/>
      <c r="AA291" s="2"/>
      <c r="AB291" s="2"/>
      <c r="AC291" s="2"/>
      <c r="AD291" s="2"/>
      <c r="AE291" s="2"/>
      <c r="AF291" s="2"/>
      <c r="AG291" s="2"/>
      <c r="AH291" s="2"/>
      <c r="AI291" s="2"/>
      <c r="AJ291" s="2"/>
    </row>
    <row r="292" spans="1:36">
      <c r="A292" s="4"/>
      <c r="B292" s="4"/>
      <c r="C292" s="4"/>
      <c r="D292" s="4"/>
      <c r="E292" s="4"/>
      <c r="F292" s="4"/>
      <c r="G292" s="4"/>
      <c r="H292" s="4"/>
      <c r="I292" s="4"/>
      <c r="AA292" s="2"/>
      <c r="AB292" s="2"/>
      <c r="AC292" s="2"/>
      <c r="AD292" s="2"/>
      <c r="AE292" s="2"/>
      <c r="AF292" s="2"/>
      <c r="AG292" s="2"/>
      <c r="AH292" s="2"/>
      <c r="AI292" s="2"/>
      <c r="AJ292" s="2"/>
    </row>
    <row r="293" spans="1:36">
      <c r="A293" s="4"/>
      <c r="B293" s="4"/>
      <c r="C293" s="4"/>
      <c r="D293" s="4"/>
      <c r="E293" s="4"/>
      <c r="F293" s="4"/>
      <c r="G293" s="4"/>
      <c r="H293" s="4"/>
      <c r="I293" s="4"/>
      <c r="AA293" s="2"/>
      <c r="AB293" s="2"/>
      <c r="AC293" s="2"/>
      <c r="AD293" s="2"/>
      <c r="AE293" s="2"/>
      <c r="AF293" s="2"/>
      <c r="AG293" s="2"/>
      <c r="AH293" s="2"/>
      <c r="AI293" s="2"/>
      <c r="AJ293" s="2"/>
    </row>
    <row r="294" spans="1:36">
      <c r="A294" s="4"/>
      <c r="B294" s="4"/>
      <c r="C294" s="4"/>
      <c r="D294" s="4"/>
      <c r="E294" s="4"/>
      <c r="F294" s="4"/>
      <c r="G294" s="4"/>
      <c r="H294" s="4"/>
      <c r="I294" s="4"/>
      <c r="AA294" s="2"/>
      <c r="AB294" s="2"/>
      <c r="AC294" s="2"/>
      <c r="AD294" s="2"/>
      <c r="AE294" s="2"/>
      <c r="AF294" s="2"/>
      <c r="AG294" s="2"/>
      <c r="AH294" s="2"/>
      <c r="AI294" s="2"/>
      <c r="AJ294" s="2"/>
    </row>
    <row r="295" spans="1:36">
      <c r="A295" s="4"/>
      <c r="B295" s="4"/>
      <c r="C295" s="4"/>
      <c r="D295" s="4"/>
      <c r="E295" s="4"/>
      <c r="F295" s="4"/>
      <c r="G295" s="4"/>
      <c r="H295" s="4"/>
      <c r="I295" s="4"/>
      <c r="AA295" s="2"/>
      <c r="AB295" s="2"/>
      <c r="AC295" s="2"/>
      <c r="AD295" s="2"/>
      <c r="AE295" s="2"/>
      <c r="AF295" s="2"/>
      <c r="AG295" s="2"/>
      <c r="AH295" s="2"/>
      <c r="AI295" s="2"/>
      <c r="AJ295" s="2"/>
    </row>
    <row r="296" spans="1:36">
      <c r="A296" s="4"/>
      <c r="B296" s="4"/>
      <c r="C296" s="4"/>
      <c r="D296" s="4"/>
      <c r="E296" s="4"/>
      <c r="F296" s="4"/>
      <c r="G296" s="4"/>
      <c r="H296" s="4"/>
      <c r="I296" s="4"/>
      <c r="AA296" s="2"/>
      <c r="AB296" s="2"/>
      <c r="AC296" s="2"/>
      <c r="AD296" s="2"/>
      <c r="AE296" s="2"/>
      <c r="AF296" s="2"/>
      <c r="AG296" s="2"/>
      <c r="AH296" s="2"/>
      <c r="AI296" s="2"/>
      <c r="AJ296" s="2"/>
    </row>
    <row r="297" spans="1:36">
      <c r="A297" s="4"/>
      <c r="B297" s="4"/>
      <c r="C297" s="4"/>
      <c r="D297" s="4"/>
      <c r="E297" s="4"/>
      <c r="F297" s="4"/>
      <c r="G297" s="4"/>
      <c r="H297" s="4"/>
      <c r="I297" s="4"/>
      <c r="AA297" s="2"/>
      <c r="AB297" s="2"/>
      <c r="AC297" s="2"/>
      <c r="AD297" s="2"/>
      <c r="AE297" s="2"/>
      <c r="AF297" s="2"/>
      <c r="AG297" s="2"/>
      <c r="AH297" s="2"/>
      <c r="AI297" s="2"/>
      <c r="AJ297" s="2"/>
    </row>
    <row r="298" spans="1:36">
      <c r="A298" s="4"/>
      <c r="B298" s="4"/>
      <c r="C298" s="4"/>
      <c r="D298" s="4"/>
      <c r="E298" s="4"/>
      <c r="F298" s="4"/>
      <c r="G298" s="4"/>
      <c r="H298" s="4"/>
      <c r="I298" s="4"/>
      <c r="AA298" s="2"/>
      <c r="AB298" s="2"/>
      <c r="AC298" s="2"/>
      <c r="AD298" s="2"/>
      <c r="AE298" s="2"/>
      <c r="AF298" s="2"/>
      <c r="AG298" s="2"/>
      <c r="AH298" s="2"/>
      <c r="AI298" s="2"/>
      <c r="AJ298" s="2"/>
    </row>
    <row r="299" spans="1:36">
      <c r="A299" s="4"/>
      <c r="B299" s="4"/>
      <c r="C299" s="4"/>
      <c r="D299" s="4"/>
      <c r="E299" s="4"/>
      <c r="F299" s="4"/>
      <c r="G299" s="4"/>
      <c r="H299" s="4"/>
      <c r="I299" s="4"/>
      <c r="AA299" s="2"/>
      <c r="AB299" s="2"/>
      <c r="AC299" s="2"/>
      <c r="AD299" s="2"/>
      <c r="AE299" s="2"/>
      <c r="AF299" s="2"/>
      <c r="AG299" s="2"/>
      <c r="AH299" s="2"/>
      <c r="AI299" s="2"/>
      <c r="AJ299" s="2"/>
    </row>
    <row r="300" spans="1:36">
      <c r="A300" s="4"/>
      <c r="B300" s="4"/>
      <c r="C300" s="4"/>
      <c r="D300" s="4"/>
      <c r="E300" s="4"/>
      <c r="F300" s="4"/>
      <c r="G300" s="4"/>
      <c r="H300" s="4"/>
      <c r="I300" s="4"/>
      <c r="AA300" s="2"/>
      <c r="AB300" s="2"/>
      <c r="AC300" s="2"/>
      <c r="AD300" s="2"/>
      <c r="AE300" s="2"/>
      <c r="AF300" s="2"/>
      <c r="AG300" s="2"/>
      <c r="AH300" s="2"/>
      <c r="AI300" s="2"/>
      <c r="AJ300" s="2"/>
    </row>
    <row r="301" spans="1:36">
      <c r="A301" s="4"/>
      <c r="B301" s="4"/>
      <c r="C301" s="4"/>
      <c r="D301" s="4"/>
      <c r="E301" s="4"/>
      <c r="F301" s="4"/>
      <c r="G301" s="4"/>
      <c r="H301" s="4"/>
      <c r="I301" s="4"/>
      <c r="AA301" s="2"/>
      <c r="AB301" s="2"/>
      <c r="AC301" s="2"/>
      <c r="AD301" s="2"/>
      <c r="AE301" s="2"/>
      <c r="AF301" s="2"/>
      <c r="AG301" s="2"/>
      <c r="AH301" s="2"/>
      <c r="AI301" s="2"/>
      <c r="AJ301" s="2"/>
    </row>
    <row r="302" spans="1:36">
      <c r="A302" s="4"/>
      <c r="B302" s="4"/>
      <c r="C302" s="4"/>
      <c r="D302" s="4"/>
      <c r="E302" s="4"/>
      <c r="F302" s="4"/>
      <c r="G302" s="4"/>
      <c r="H302" s="4"/>
      <c r="I302" s="4"/>
      <c r="AA302" s="2"/>
      <c r="AB302" s="2"/>
      <c r="AC302" s="2"/>
      <c r="AD302" s="2"/>
      <c r="AE302" s="2"/>
      <c r="AF302" s="2"/>
      <c r="AG302" s="2"/>
      <c r="AH302" s="2"/>
      <c r="AI302" s="2"/>
      <c r="AJ302" s="2"/>
    </row>
    <row r="303" spans="1:36">
      <c r="A303" s="4"/>
      <c r="B303" s="4"/>
      <c r="C303" s="4"/>
      <c r="D303" s="4"/>
      <c r="E303" s="4"/>
      <c r="F303" s="4"/>
      <c r="G303" s="4"/>
      <c r="H303" s="4"/>
      <c r="I303" s="4"/>
      <c r="AA303" s="2"/>
      <c r="AB303" s="2"/>
      <c r="AC303" s="2"/>
      <c r="AD303" s="2"/>
      <c r="AE303" s="2"/>
      <c r="AF303" s="2"/>
      <c r="AG303" s="2"/>
      <c r="AH303" s="2"/>
      <c r="AI303" s="2"/>
      <c r="AJ303" s="2"/>
    </row>
    <row r="304" spans="1:36">
      <c r="A304" s="4"/>
      <c r="B304" s="4"/>
      <c r="C304" s="4"/>
      <c r="D304" s="4"/>
      <c r="E304" s="4"/>
      <c r="F304" s="4"/>
      <c r="G304" s="4"/>
      <c r="H304" s="4"/>
      <c r="I304" s="4"/>
      <c r="AA304" s="2"/>
      <c r="AB304" s="2"/>
      <c r="AC304" s="2"/>
      <c r="AD304" s="2"/>
      <c r="AE304" s="2"/>
      <c r="AF304" s="2"/>
      <c r="AG304" s="2"/>
      <c r="AH304" s="2"/>
      <c r="AI304" s="2"/>
      <c r="AJ304" s="2"/>
    </row>
    <row r="305" spans="1:36">
      <c r="A305" s="4"/>
      <c r="B305" s="4"/>
      <c r="C305" s="4"/>
      <c r="D305" s="4"/>
      <c r="E305" s="4"/>
      <c r="F305" s="4"/>
      <c r="G305" s="4"/>
      <c r="H305" s="4"/>
      <c r="I305" s="4"/>
      <c r="AA305" s="2"/>
      <c r="AB305" s="2"/>
      <c r="AC305" s="2"/>
      <c r="AD305" s="2"/>
      <c r="AE305" s="2"/>
      <c r="AF305" s="2"/>
      <c r="AG305" s="2"/>
      <c r="AH305" s="2"/>
      <c r="AI305" s="2"/>
      <c r="AJ305" s="2"/>
    </row>
    <row r="306" spans="1:36">
      <c r="A306" s="4"/>
      <c r="B306" s="4"/>
      <c r="C306" s="4"/>
      <c r="D306" s="4"/>
      <c r="E306" s="4"/>
      <c r="F306" s="4"/>
      <c r="G306" s="4"/>
      <c r="H306" s="4"/>
      <c r="I306" s="4"/>
      <c r="AA306" s="2"/>
      <c r="AB306" s="2"/>
      <c r="AC306" s="2"/>
      <c r="AD306" s="2"/>
      <c r="AE306" s="2"/>
      <c r="AF306" s="2"/>
      <c r="AG306" s="2"/>
      <c r="AH306" s="2"/>
      <c r="AI306" s="2"/>
      <c r="AJ306" s="2"/>
    </row>
    <row r="307" spans="1:36">
      <c r="A307" s="4"/>
      <c r="B307" s="4"/>
      <c r="C307" s="4"/>
      <c r="D307" s="4"/>
      <c r="E307" s="4"/>
      <c r="F307" s="4"/>
      <c r="G307" s="4"/>
      <c r="H307" s="4"/>
      <c r="I307" s="4"/>
      <c r="AA307" s="2"/>
      <c r="AB307" s="2"/>
      <c r="AC307" s="2"/>
      <c r="AD307" s="2"/>
      <c r="AE307" s="2"/>
      <c r="AF307" s="2"/>
      <c r="AG307" s="2"/>
      <c r="AH307" s="2"/>
      <c r="AI307" s="2"/>
      <c r="AJ307" s="2"/>
    </row>
    <row r="308" spans="1:36">
      <c r="A308" s="4"/>
      <c r="B308" s="4"/>
      <c r="C308" s="4"/>
      <c r="D308" s="4"/>
      <c r="E308" s="4"/>
      <c r="F308" s="4"/>
      <c r="G308" s="4"/>
      <c r="H308" s="4"/>
      <c r="I308" s="4"/>
      <c r="AA308" s="2"/>
      <c r="AB308" s="2"/>
      <c r="AC308" s="2"/>
      <c r="AD308" s="2"/>
      <c r="AE308" s="2"/>
      <c r="AF308" s="2"/>
      <c r="AG308" s="2"/>
      <c r="AH308" s="2"/>
      <c r="AI308" s="2"/>
      <c r="AJ308" s="2"/>
    </row>
    <row r="309" spans="1:36">
      <c r="A309" s="4"/>
      <c r="B309" s="4"/>
      <c r="C309" s="4"/>
      <c r="D309" s="4"/>
      <c r="E309" s="4"/>
      <c r="F309" s="4"/>
      <c r="G309" s="4"/>
      <c r="H309" s="4"/>
      <c r="I309" s="4"/>
      <c r="AA309" s="2"/>
      <c r="AB309" s="2"/>
      <c r="AC309" s="2"/>
      <c r="AD309" s="2"/>
      <c r="AE309" s="2"/>
      <c r="AF309" s="2"/>
      <c r="AG309" s="2"/>
      <c r="AH309" s="2"/>
      <c r="AI309" s="2"/>
      <c r="AJ309" s="2"/>
    </row>
    <row r="310" spans="1:36">
      <c r="A310" s="4"/>
      <c r="B310" s="4"/>
      <c r="C310" s="4"/>
      <c r="D310" s="4"/>
      <c r="E310" s="4"/>
      <c r="F310" s="4"/>
      <c r="G310" s="4"/>
      <c r="H310" s="4"/>
      <c r="I310" s="4"/>
      <c r="AA310" s="2"/>
      <c r="AB310" s="2"/>
      <c r="AC310" s="2"/>
      <c r="AD310" s="2"/>
      <c r="AE310" s="2"/>
      <c r="AF310" s="2"/>
      <c r="AG310" s="2"/>
      <c r="AH310" s="2"/>
      <c r="AI310" s="2"/>
      <c r="AJ310" s="2"/>
    </row>
    <row r="311" spans="1:36">
      <c r="A311" s="4"/>
      <c r="B311" s="4"/>
      <c r="C311" s="4"/>
      <c r="D311" s="4"/>
      <c r="E311" s="4"/>
      <c r="F311" s="4"/>
      <c r="G311" s="4"/>
      <c r="H311" s="4"/>
      <c r="I311" s="4"/>
      <c r="AA311" s="2"/>
      <c r="AB311" s="2"/>
      <c r="AC311" s="2"/>
      <c r="AD311" s="2"/>
      <c r="AE311" s="2"/>
      <c r="AF311" s="2"/>
      <c r="AG311" s="2"/>
      <c r="AH311" s="2"/>
      <c r="AI311" s="2"/>
      <c r="AJ311" s="2"/>
    </row>
    <row r="312" spans="1:36">
      <c r="A312" s="4"/>
      <c r="B312" s="4"/>
      <c r="C312" s="4"/>
      <c r="D312" s="4"/>
      <c r="E312" s="4"/>
      <c r="F312" s="4"/>
      <c r="G312" s="4"/>
      <c r="H312" s="4"/>
      <c r="I312" s="4"/>
      <c r="AA312" s="2"/>
      <c r="AB312" s="2"/>
      <c r="AC312" s="2"/>
      <c r="AD312" s="2"/>
      <c r="AE312" s="2"/>
      <c r="AF312" s="2"/>
      <c r="AG312" s="2"/>
      <c r="AH312" s="2"/>
      <c r="AI312" s="2"/>
      <c r="AJ312" s="2"/>
    </row>
    <row r="313" spans="1:36">
      <c r="A313" s="4"/>
      <c r="B313" s="4"/>
      <c r="C313" s="4"/>
      <c r="D313" s="4"/>
      <c r="E313" s="4"/>
      <c r="F313" s="4"/>
      <c r="G313" s="4"/>
      <c r="H313" s="4"/>
      <c r="I313" s="4"/>
      <c r="AA313" s="2"/>
      <c r="AB313" s="2"/>
      <c r="AC313" s="2"/>
      <c r="AD313" s="2"/>
      <c r="AE313" s="2"/>
      <c r="AF313" s="2"/>
      <c r="AG313" s="2"/>
      <c r="AH313" s="2"/>
      <c r="AI313" s="2"/>
      <c r="AJ313" s="2"/>
    </row>
    <row r="314" spans="1:36">
      <c r="A314" s="4"/>
      <c r="B314" s="4"/>
      <c r="C314" s="4"/>
      <c r="D314" s="4"/>
      <c r="E314" s="4"/>
      <c r="F314" s="4"/>
      <c r="G314" s="4"/>
      <c r="H314" s="4"/>
      <c r="I314" s="4"/>
      <c r="AA314" s="2"/>
      <c r="AB314" s="2"/>
      <c r="AC314" s="2"/>
      <c r="AD314" s="2"/>
      <c r="AE314" s="2"/>
      <c r="AF314" s="2"/>
      <c r="AG314" s="2"/>
      <c r="AH314" s="2"/>
      <c r="AI314" s="2"/>
      <c r="AJ314" s="2"/>
    </row>
    <row r="315" spans="1:36">
      <c r="A315" s="4"/>
      <c r="B315" s="4"/>
      <c r="C315" s="4"/>
      <c r="D315" s="4"/>
      <c r="E315" s="4"/>
      <c r="F315" s="4"/>
      <c r="G315" s="4"/>
      <c r="H315" s="4"/>
      <c r="I315" s="4"/>
      <c r="AA315" s="2"/>
      <c r="AB315" s="2"/>
      <c r="AC315" s="2"/>
      <c r="AD315" s="2"/>
      <c r="AE315" s="2"/>
      <c r="AF315" s="2"/>
      <c r="AG315" s="2"/>
      <c r="AH315" s="2"/>
      <c r="AI315" s="2"/>
      <c r="AJ315" s="2"/>
    </row>
  </sheetData>
  <mergeCells count="51">
    <mergeCell ref="A1:I1"/>
    <mergeCell ref="J171:J177"/>
    <mergeCell ref="A179:I179"/>
    <mergeCell ref="A196:D196"/>
    <mergeCell ref="A192:I192"/>
    <mergeCell ref="A169:D169"/>
    <mergeCell ref="A178:D178"/>
    <mergeCell ref="A191:D191"/>
    <mergeCell ref="J164:J168"/>
    <mergeCell ref="A145:D145"/>
    <mergeCell ref="A155:I155"/>
    <mergeCell ref="A160:I160"/>
    <mergeCell ref="A163:I163"/>
    <mergeCell ref="A159:D159"/>
    <mergeCell ref="A2:B2"/>
    <mergeCell ref="A3:I3"/>
    <mergeCell ref="A38:I38"/>
    <mergeCell ref="A16:D16"/>
    <mergeCell ref="A17:I17"/>
    <mergeCell ref="A4:I4"/>
    <mergeCell ref="A37:D37"/>
    <mergeCell ref="A13:D13"/>
    <mergeCell ref="A14:I14"/>
    <mergeCell ref="A29:D29"/>
    <mergeCell ref="A30:I30"/>
    <mergeCell ref="A52:D52"/>
    <mergeCell ref="A53:I53"/>
    <mergeCell ref="A71:I71"/>
    <mergeCell ref="A77:D77"/>
    <mergeCell ref="A154:I154"/>
    <mergeCell ref="A147:I147"/>
    <mergeCell ref="A153:D153"/>
    <mergeCell ref="A78:I78"/>
    <mergeCell ref="A58:I58"/>
    <mergeCell ref="A70:D70"/>
    <mergeCell ref="A57:D57"/>
    <mergeCell ref="A146:I146"/>
    <mergeCell ref="A229:F229"/>
    <mergeCell ref="A228:F228"/>
    <mergeCell ref="A227:F227"/>
    <mergeCell ref="A225:F225"/>
    <mergeCell ref="A162:D162"/>
    <mergeCell ref="A197:I197"/>
    <mergeCell ref="A198:I198"/>
    <mergeCell ref="A170:I170"/>
    <mergeCell ref="A216:D216"/>
    <mergeCell ref="A217:I217"/>
    <mergeCell ref="A221:D221"/>
    <mergeCell ref="A222:I222"/>
    <mergeCell ref="A223:D223"/>
    <mergeCell ref="A226:F226"/>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 nr 2 Formularz cenowy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ZOA</dc:creator>
  <cp:lastModifiedBy>Wiesiek</cp:lastModifiedBy>
  <cp:lastPrinted>2020-12-07T12:12:08Z</cp:lastPrinted>
  <dcterms:created xsi:type="dcterms:W3CDTF">2018-06-18T11:55:42Z</dcterms:created>
  <dcterms:modified xsi:type="dcterms:W3CDTF">2020-12-09T10:17:04Z</dcterms:modified>
</cp:coreProperties>
</file>